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2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drawings/drawing3.xml" ContentType="application/vnd.openxmlformats-officedocument.drawing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5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6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7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8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49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0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1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2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3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4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5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6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charts/chart157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8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59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0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charts/chart161.xml" ContentType="application/vnd.openxmlformats-officedocument.drawingml.chart+xml"/>
  <Override PartName="/xl/charts/style161.xml" ContentType="application/vnd.ms-office.chartstyle+xml"/>
  <Override PartName="/xl/charts/colors161.xml" ContentType="application/vnd.ms-office.chartcolorstyle+xml"/>
  <Override PartName="/xl/charts/chart162.xml" ContentType="application/vnd.openxmlformats-officedocument.drawingml.chart+xml"/>
  <Override PartName="/xl/charts/style162.xml" ContentType="application/vnd.ms-office.chartstyle+xml"/>
  <Override PartName="/xl/charts/colors162.xml" ContentType="application/vnd.ms-office.chartcolorstyle+xml"/>
  <Override PartName="/xl/charts/chart163.xml" ContentType="application/vnd.openxmlformats-officedocument.drawingml.chart+xml"/>
  <Override PartName="/xl/charts/style163.xml" ContentType="application/vnd.ms-office.chartstyle+xml"/>
  <Override PartName="/xl/charts/colors163.xml" ContentType="application/vnd.ms-office.chartcolorstyle+xml"/>
  <Override PartName="/xl/charts/chart164.xml" ContentType="application/vnd.openxmlformats-officedocument.drawingml.chart+xml"/>
  <Override PartName="/xl/charts/style164.xml" ContentType="application/vnd.ms-office.chartstyle+xml"/>
  <Override PartName="/xl/charts/colors164.xml" ContentType="application/vnd.ms-office.chartcolorstyle+xml"/>
  <Override PartName="/xl/charts/chart165.xml" ContentType="application/vnd.openxmlformats-officedocument.drawingml.chart+xml"/>
  <Override PartName="/xl/charts/style165.xml" ContentType="application/vnd.ms-office.chartstyle+xml"/>
  <Override PartName="/xl/charts/colors165.xml" ContentType="application/vnd.ms-office.chartcolorstyle+xml"/>
  <Override PartName="/xl/charts/chart166.xml" ContentType="application/vnd.openxmlformats-officedocument.drawingml.chart+xml"/>
  <Override PartName="/xl/charts/style166.xml" ContentType="application/vnd.ms-office.chartstyle+xml"/>
  <Override PartName="/xl/charts/colors166.xml" ContentType="application/vnd.ms-office.chartcolorstyle+xml"/>
  <Override PartName="/xl/charts/chart167.xml" ContentType="application/vnd.openxmlformats-officedocument.drawingml.chart+xml"/>
  <Override PartName="/xl/charts/style167.xml" ContentType="application/vnd.ms-office.chartstyle+xml"/>
  <Override PartName="/xl/charts/colors167.xml" ContentType="application/vnd.ms-office.chartcolorstyle+xml"/>
  <Override PartName="/xl/charts/chart168.xml" ContentType="application/vnd.openxmlformats-officedocument.drawingml.chart+xml"/>
  <Override PartName="/xl/charts/style168.xml" ContentType="application/vnd.ms-office.chartstyle+xml"/>
  <Override PartName="/xl/charts/colors168.xml" ContentType="application/vnd.ms-office.chartcolorstyle+xml"/>
  <Override PartName="/xl/charts/chart169.xml" ContentType="application/vnd.openxmlformats-officedocument.drawingml.chart+xml"/>
  <Override PartName="/xl/charts/style169.xml" ContentType="application/vnd.ms-office.chartstyle+xml"/>
  <Override PartName="/xl/charts/colors169.xml" ContentType="application/vnd.ms-office.chartcolorstyle+xml"/>
  <Override PartName="/xl/charts/chart170.xml" ContentType="application/vnd.openxmlformats-officedocument.drawingml.chart+xml"/>
  <Override PartName="/xl/charts/style170.xml" ContentType="application/vnd.ms-office.chartstyle+xml"/>
  <Override PartName="/xl/charts/colors170.xml" ContentType="application/vnd.ms-office.chartcolorstyle+xml"/>
  <Override PartName="/xl/charts/chart171.xml" ContentType="application/vnd.openxmlformats-officedocument.drawingml.chart+xml"/>
  <Override PartName="/xl/charts/style171.xml" ContentType="application/vnd.ms-office.chartstyle+xml"/>
  <Override PartName="/xl/charts/colors171.xml" ContentType="application/vnd.ms-office.chartcolorstyle+xml"/>
  <Override PartName="/xl/charts/chart172.xml" ContentType="application/vnd.openxmlformats-officedocument.drawingml.chart+xml"/>
  <Override PartName="/xl/charts/style172.xml" ContentType="application/vnd.ms-office.chartstyle+xml"/>
  <Override PartName="/xl/charts/colors172.xml" ContentType="application/vnd.ms-office.chartcolorstyle+xml"/>
  <Override PartName="/xl/charts/chart173.xml" ContentType="application/vnd.openxmlformats-officedocument.drawingml.chart+xml"/>
  <Override PartName="/xl/charts/style173.xml" ContentType="application/vnd.ms-office.chartstyle+xml"/>
  <Override PartName="/xl/charts/colors173.xml" ContentType="application/vnd.ms-office.chartcolorstyle+xml"/>
  <Override PartName="/xl/charts/chart174.xml" ContentType="application/vnd.openxmlformats-officedocument.drawingml.chart+xml"/>
  <Override PartName="/xl/charts/style174.xml" ContentType="application/vnd.ms-office.chartstyle+xml"/>
  <Override PartName="/xl/charts/colors174.xml" ContentType="application/vnd.ms-office.chartcolorstyle+xml"/>
  <Override PartName="/xl/charts/chart175.xml" ContentType="application/vnd.openxmlformats-officedocument.drawingml.chart+xml"/>
  <Override PartName="/xl/charts/style175.xml" ContentType="application/vnd.ms-office.chartstyle+xml"/>
  <Override PartName="/xl/charts/colors175.xml" ContentType="application/vnd.ms-office.chartcolorstyle+xml"/>
  <Override PartName="/xl/charts/chart176.xml" ContentType="application/vnd.openxmlformats-officedocument.drawingml.chart+xml"/>
  <Override PartName="/xl/charts/style176.xml" ContentType="application/vnd.ms-office.chartstyle+xml"/>
  <Override PartName="/xl/charts/colors176.xml" ContentType="application/vnd.ms-office.chartcolorstyle+xml"/>
  <Override PartName="/xl/charts/chart177.xml" ContentType="application/vnd.openxmlformats-officedocument.drawingml.chart+xml"/>
  <Override PartName="/xl/charts/style177.xml" ContentType="application/vnd.ms-office.chartstyle+xml"/>
  <Override PartName="/xl/charts/colors1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Наблюдения\Фотометрия\2021\Сортировки астероидов\"/>
    </mc:Choice>
  </mc:AlternateContent>
  <xr:revisionPtr revIDLastSave="0" documentId="13_ncr:1_{88FA1D99-BA42-4D25-8F4D-6D57CF41F3B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115 Sabauda " sheetId="4" r:id="rId1"/>
    <sheet name="1171 Rusthawelia " sheetId="5" r:id="rId2"/>
    <sheet name="1189 Terentia 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9" i="6" l="1"/>
  <c r="I109" i="6" s="1"/>
  <c r="H100" i="6"/>
  <c r="I100" i="6" s="1"/>
  <c r="BU98" i="6"/>
  <c r="BE98" i="6"/>
  <c r="AO98" i="6"/>
  <c r="Y98" i="6"/>
  <c r="X91" i="6"/>
  <c r="Y91" i="6" s="1"/>
  <c r="H91" i="6"/>
  <c r="I91" i="6" s="1"/>
  <c r="I90" i="6" s="1"/>
  <c r="X82" i="6"/>
  <c r="Y82" i="6" s="1"/>
  <c r="H82" i="6"/>
  <c r="I82" i="6" s="1"/>
  <c r="I81" i="6" s="1"/>
  <c r="CZ73" i="6"/>
  <c r="DA73" i="6" s="1"/>
  <c r="DA66" i="6" s="1"/>
  <c r="CJ73" i="6"/>
  <c r="CK73" i="6" s="1"/>
  <c r="CK70" i="6" s="1"/>
  <c r="BT73" i="6"/>
  <c r="BU73" i="6" s="1"/>
  <c r="BD73" i="6"/>
  <c r="BE73" i="6" s="1"/>
  <c r="BE72" i="6" s="1"/>
  <c r="AN73" i="6"/>
  <c r="AO73" i="6" s="1"/>
  <c r="X73" i="6"/>
  <c r="Y73" i="6" s="1"/>
  <c r="Y70" i="6" s="1"/>
  <c r="H73" i="6"/>
  <c r="I73" i="6" s="1"/>
  <c r="I68" i="6" s="1"/>
  <c r="X64" i="6"/>
  <c r="Y64" i="6" s="1"/>
  <c r="H64" i="6"/>
  <c r="I64" i="6" s="1"/>
  <c r="I62" i="6" s="1"/>
  <c r="X55" i="6"/>
  <c r="Y55" i="6" s="1"/>
  <c r="H55" i="6"/>
  <c r="I55" i="6" s="1"/>
  <c r="I56" i="6" s="1"/>
  <c r="X46" i="6"/>
  <c r="Y46" i="6" s="1"/>
  <c r="H46" i="6"/>
  <c r="I46" i="6" s="1"/>
  <c r="X37" i="6"/>
  <c r="Y37" i="6" s="1"/>
  <c r="H37" i="6"/>
  <c r="I37" i="6" s="1"/>
  <c r="I38" i="6" s="1"/>
  <c r="CJ28" i="6"/>
  <c r="CK28" i="6" s="1"/>
  <c r="BT28" i="6"/>
  <c r="BU28" i="6" s="1"/>
  <c r="BU29" i="6" s="1"/>
  <c r="BD28" i="6"/>
  <c r="BE28" i="6" s="1"/>
  <c r="AN28" i="6"/>
  <c r="AO28" i="6" s="1"/>
  <c r="AO24" i="6" s="1"/>
  <c r="X28" i="6"/>
  <c r="Y28" i="6" s="1"/>
  <c r="H28" i="6"/>
  <c r="I28" i="6" s="1"/>
  <c r="I22" i="6" s="1"/>
  <c r="X19" i="6"/>
  <c r="Y19" i="6" s="1"/>
  <c r="H19" i="6"/>
  <c r="I19" i="6" s="1"/>
  <c r="I18" i="6" s="1"/>
  <c r="X10" i="6"/>
  <c r="Y10" i="6" s="1"/>
  <c r="H10" i="6"/>
  <c r="I10" i="6" s="1"/>
  <c r="I9" i="6" s="1"/>
  <c r="H109" i="5"/>
  <c r="I109" i="5" s="1"/>
  <c r="H100" i="5"/>
  <c r="I100" i="5" s="1"/>
  <c r="BU98" i="5"/>
  <c r="BE98" i="5"/>
  <c r="AO98" i="5"/>
  <c r="Y98" i="5"/>
  <c r="X91" i="5"/>
  <c r="Y91" i="5" s="1"/>
  <c r="H91" i="5"/>
  <c r="I91" i="5" s="1"/>
  <c r="X82" i="5"/>
  <c r="Y82" i="5" s="1"/>
  <c r="H82" i="5"/>
  <c r="I82" i="5" s="1"/>
  <c r="I77" i="5" s="1"/>
  <c r="CZ73" i="5"/>
  <c r="DA73" i="5" s="1"/>
  <c r="CJ73" i="5"/>
  <c r="CK73" i="5" s="1"/>
  <c r="BT73" i="5"/>
  <c r="BU73" i="5" s="1"/>
  <c r="BD73" i="5"/>
  <c r="BE73" i="5" s="1"/>
  <c r="AN73" i="5"/>
  <c r="AO73" i="5" s="1"/>
  <c r="X73" i="5"/>
  <c r="Y73" i="5" s="1"/>
  <c r="H73" i="5"/>
  <c r="I73" i="5" s="1"/>
  <c r="X64" i="5"/>
  <c r="Y64" i="5" s="1"/>
  <c r="H64" i="5"/>
  <c r="I64" i="5" s="1"/>
  <c r="I65" i="5" s="1"/>
  <c r="X55" i="5"/>
  <c r="Y55" i="5" s="1"/>
  <c r="H55" i="5"/>
  <c r="I55" i="5" s="1"/>
  <c r="I53" i="5" s="1"/>
  <c r="X46" i="5"/>
  <c r="Y46" i="5" s="1"/>
  <c r="H46" i="5"/>
  <c r="I46" i="5" s="1"/>
  <c r="I44" i="5" s="1"/>
  <c r="X37" i="5"/>
  <c r="Y37" i="5" s="1"/>
  <c r="H37" i="5"/>
  <c r="I37" i="5" s="1"/>
  <c r="CJ28" i="5"/>
  <c r="CK28" i="5" s="1"/>
  <c r="BT28" i="5"/>
  <c r="BU28" i="5" s="1"/>
  <c r="BU29" i="5" s="1"/>
  <c r="BD28" i="5"/>
  <c r="BE28" i="5" s="1"/>
  <c r="AN28" i="5"/>
  <c r="AO28" i="5" s="1"/>
  <c r="AO27" i="5" s="1"/>
  <c r="X28" i="5"/>
  <c r="Y28" i="5" s="1"/>
  <c r="H28" i="5"/>
  <c r="I28" i="5" s="1"/>
  <c r="I22" i="5" s="1"/>
  <c r="X19" i="5"/>
  <c r="Y19" i="5" s="1"/>
  <c r="H19" i="5"/>
  <c r="I19" i="5" s="1"/>
  <c r="I20" i="5" s="1"/>
  <c r="X10" i="5"/>
  <c r="Y10" i="5" s="1"/>
  <c r="H10" i="5"/>
  <c r="I10" i="5" s="1"/>
  <c r="I7" i="5" s="1"/>
  <c r="H109" i="4"/>
  <c r="I109" i="4" s="1"/>
  <c r="H100" i="4"/>
  <c r="I100" i="4" s="1"/>
  <c r="BU98" i="4"/>
  <c r="BE98" i="4"/>
  <c r="AO98" i="4"/>
  <c r="Y98" i="4"/>
  <c r="X91" i="4"/>
  <c r="Y91" i="4" s="1"/>
  <c r="H91" i="4"/>
  <c r="I91" i="4" s="1"/>
  <c r="I84" i="4" s="1"/>
  <c r="X82" i="4"/>
  <c r="Y82" i="4" s="1"/>
  <c r="H82" i="4"/>
  <c r="I82" i="4" s="1"/>
  <c r="I79" i="4" s="1"/>
  <c r="CZ73" i="4"/>
  <c r="DA73" i="4" s="1"/>
  <c r="DA66" i="4" s="1"/>
  <c r="CJ73" i="4"/>
  <c r="CK73" i="4" s="1"/>
  <c r="BT73" i="4"/>
  <c r="BU73" i="4" s="1"/>
  <c r="BD73" i="4"/>
  <c r="BE73" i="4" s="1"/>
  <c r="AN73" i="4"/>
  <c r="AO73" i="4" s="1"/>
  <c r="X73" i="4"/>
  <c r="Y73" i="4" s="1"/>
  <c r="H73" i="4"/>
  <c r="I73" i="4" s="1"/>
  <c r="I68" i="4" s="1"/>
  <c r="X64" i="4"/>
  <c r="Y64" i="4" s="1"/>
  <c r="H64" i="4"/>
  <c r="I64" i="4" s="1"/>
  <c r="I62" i="4" s="1"/>
  <c r="X55" i="4"/>
  <c r="Y55" i="4" s="1"/>
  <c r="H55" i="4"/>
  <c r="I55" i="4" s="1"/>
  <c r="I56" i="4" s="1"/>
  <c r="X46" i="4"/>
  <c r="Y46" i="4" s="1"/>
  <c r="H46" i="4"/>
  <c r="I46" i="4" s="1"/>
  <c r="I44" i="4" s="1"/>
  <c r="X37" i="4"/>
  <c r="Y37" i="4" s="1"/>
  <c r="H37" i="4"/>
  <c r="I37" i="4" s="1"/>
  <c r="I35" i="4" s="1"/>
  <c r="CJ28" i="4"/>
  <c r="CK28" i="4" s="1"/>
  <c r="BT28" i="4"/>
  <c r="BU28" i="4" s="1"/>
  <c r="BD28" i="4"/>
  <c r="BE28" i="4" s="1"/>
  <c r="AN28" i="4"/>
  <c r="AO28" i="4" s="1"/>
  <c r="AO23" i="4" s="1"/>
  <c r="X28" i="4"/>
  <c r="Y28" i="4" s="1"/>
  <c r="H28" i="4"/>
  <c r="I28" i="4" s="1"/>
  <c r="I26" i="4" s="1"/>
  <c r="X19" i="4"/>
  <c r="Y19" i="4" s="1"/>
  <c r="H19" i="4"/>
  <c r="I19" i="4" s="1"/>
  <c r="I18" i="4" s="1"/>
  <c r="X10" i="4"/>
  <c r="Y10" i="4" s="1"/>
  <c r="H10" i="4"/>
  <c r="I10" i="4" s="1"/>
  <c r="I7" i="4" s="1"/>
  <c r="I2" i="6" l="1"/>
  <c r="I3" i="6"/>
  <c r="I4" i="6"/>
  <c r="I35" i="6"/>
  <c r="I8" i="6"/>
  <c r="BU24" i="5"/>
  <c r="AO21" i="6"/>
  <c r="I7" i="6"/>
  <c r="I11" i="6"/>
  <c r="AO22" i="6"/>
  <c r="I75" i="6"/>
  <c r="AO25" i="5"/>
  <c r="AO21" i="5"/>
  <c r="AO23" i="5"/>
  <c r="BU23" i="6"/>
  <c r="I58" i="6"/>
  <c r="I6" i="6"/>
  <c r="I21" i="6"/>
  <c r="AO25" i="6"/>
  <c r="I53" i="6"/>
  <c r="I88" i="6"/>
  <c r="AO70" i="6"/>
  <c r="AO66" i="6"/>
  <c r="BU72" i="6"/>
  <c r="BU68" i="6"/>
  <c r="I96" i="6"/>
  <c r="I93" i="6"/>
  <c r="I97" i="6"/>
  <c r="I24" i="6"/>
  <c r="Y67" i="6"/>
  <c r="Y71" i="6"/>
  <c r="I5" i="6"/>
  <c r="I31" i="6"/>
  <c r="I49" i="6"/>
  <c r="BE67" i="6"/>
  <c r="BE69" i="6"/>
  <c r="BE71" i="6"/>
  <c r="Y69" i="6"/>
  <c r="BU22" i="6"/>
  <c r="I26" i="6"/>
  <c r="I33" i="6"/>
  <c r="I51" i="6"/>
  <c r="CK67" i="6"/>
  <c r="CK69" i="6"/>
  <c r="CK71" i="6"/>
  <c r="BE74" i="6"/>
  <c r="I84" i="6"/>
  <c r="I45" i="6"/>
  <c r="I43" i="6"/>
  <c r="I41" i="6"/>
  <c r="I39" i="6"/>
  <c r="I63" i="6"/>
  <c r="I61" i="6"/>
  <c r="I59" i="6"/>
  <c r="I57" i="6"/>
  <c r="I77" i="6"/>
  <c r="Y83" i="6"/>
  <c r="Y80" i="6"/>
  <c r="Y78" i="6"/>
  <c r="Y76" i="6"/>
  <c r="Y81" i="6"/>
  <c r="Y79" i="6"/>
  <c r="Y77" i="6"/>
  <c r="Y75" i="6"/>
  <c r="Y18" i="6"/>
  <c r="Y16" i="6"/>
  <c r="Y14" i="6"/>
  <c r="Y12" i="6"/>
  <c r="Y20" i="6"/>
  <c r="Y17" i="6"/>
  <c r="Y15" i="6"/>
  <c r="Y13" i="6"/>
  <c r="BU21" i="6"/>
  <c r="I23" i="6"/>
  <c r="BU26" i="6"/>
  <c r="I29" i="6"/>
  <c r="Y45" i="6"/>
  <c r="Y43" i="6"/>
  <c r="Y41" i="6"/>
  <c r="Y39" i="6"/>
  <c r="Y47" i="6"/>
  <c r="Y44" i="6"/>
  <c r="Y42" i="6"/>
  <c r="Y40" i="6"/>
  <c r="Y63" i="6"/>
  <c r="Y61" i="6"/>
  <c r="Y59" i="6"/>
  <c r="Y57" i="6"/>
  <c r="Y65" i="6"/>
  <c r="Y62" i="6"/>
  <c r="Y60" i="6"/>
  <c r="Y58" i="6"/>
  <c r="I69" i="6"/>
  <c r="I70" i="6"/>
  <c r="I66" i="6"/>
  <c r="I74" i="6"/>
  <c r="I71" i="6"/>
  <c r="I67" i="6"/>
  <c r="BU69" i="6"/>
  <c r="BU70" i="6"/>
  <c r="BU66" i="6"/>
  <c r="BU74" i="6"/>
  <c r="BU71" i="6"/>
  <c r="BU67" i="6"/>
  <c r="I79" i="6"/>
  <c r="I92" i="6"/>
  <c r="I89" i="6"/>
  <c r="I87" i="6"/>
  <c r="I85" i="6"/>
  <c r="I15" i="6"/>
  <c r="Y27" i="6"/>
  <c r="Y25" i="6"/>
  <c r="Y23" i="6"/>
  <c r="Y21" i="6"/>
  <c r="Y29" i="6"/>
  <c r="Y26" i="6"/>
  <c r="Y24" i="6"/>
  <c r="Y22" i="6"/>
  <c r="CK27" i="6"/>
  <c r="CK25" i="6"/>
  <c r="CK23" i="6"/>
  <c r="CK21" i="6"/>
  <c r="CK29" i="6"/>
  <c r="CK26" i="6"/>
  <c r="CK24" i="6"/>
  <c r="CK22" i="6"/>
  <c r="I12" i="6"/>
  <c r="I16" i="6"/>
  <c r="AO29" i="6"/>
  <c r="AO26" i="6"/>
  <c r="I40" i="6"/>
  <c r="AO74" i="6"/>
  <c r="AO71" i="6"/>
  <c r="AO67" i="6"/>
  <c r="AO72" i="6"/>
  <c r="AO68" i="6"/>
  <c r="AO69" i="6"/>
  <c r="DA74" i="6"/>
  <c r="DA71" i="6"/>
  <c r="DA67" i="6"/>
  <c r="DA72" i="6"/>
  <c r="DA68" i="6"/>
  <c r="DA69" i="6"/>
  <c r="I13" i="6"/>
  <c r="I17" i="6"/>
  <c r="I20" i="6"/>
  <c r="AO23" i="6"/>
  <c r="BU24" i="6"/>
  <c r="AO27" i="6"/>
  <c r="BE29" i="6"/>
  <c r="BE26" i="6"/>
  <c r="BE24" i="6"/>
  <c r="BE22" i="6"/>
  <c r="BE27" i="6"/>
  <c r="BE25" i="6"/>
  <c r="BE23" i="6"/>
  <c r="BE21" i="6"/>
  <c r="I36" i="6"/>
  <c r="I34" i="6"/>
  <c r="I32" i="6"/>
  <c r="I30" i="6"/>
  <c r="I42" i="6"/>
  <c r="I47" i="6"/>
  <c r="I54" i="6"/>
  <c r="I52" i="6"/>
  <c r="I48" i="6"/>
  <c r="I50" i="6"/>
  <c r="I60" i="6"/>
  <c r="I65" i="6"/>
  <c r="DA70" i="6"/>
  <c r="I72" i="6"/>
  <c r="I86" i="6"/>
  <c r="Y92" i="6"/>
  <c r="Y89" i="6"/>
  <c r="Y87" i="6"/>
  <c r="Y85" i="6"/>
  <c r="Y90" i="6"/>
  <c r="Y88" i="6"/>
  <c r="Y86" i="6"/>
  <c r="Y84" i="6"/>
  <c r="Y9" i="6"/>
  <c r="Y7" i="6"/>
  <c r="Y5" i="6"/>
  <c r="Y3" i="6"/>
  <c r="Y11" i="6"/>
  <c r="Y8" i="6"/>
  <c r="Y6" i="6"/>
  <c r="Y4" i="6"/>
  <c r="Y2" i="6"/>
  <c r="I14" i="6"/>
  <c r="I27" i="6"/>
  <c r="I25" i="6"/>
  <c r="BU27" i="6"/>
  <c r="BU25" i="6"/>
  <c r="Y36" i="6"/>
  <c r="Y34" i="6"/>
  <c r="Y32" i="6"/>
  <c r="Y30" i="6"/>
  <c r="Y38" i="6"/>
  <c r="Y35" i="6"/>
  <c r="Y33" i="6"/>
  <c r="Y31" i="6"/>
  <c r="I44" i="6"/>
  <c r="Y54" i="6"/>
  <c r="Y52" i="6"/>
  <c r="Y50" i="6"/>
  <c r="Y48" i="6"/>
  <c r="Y56" i="6"/>
  <c r="Y53" i="6"/>
  <c r="Y51" i="6"/>
  <c r="Y49" i="6"/>
  <c r="I83" i="6"/>
  <c r="I80" i="6"/>
  <c r="I78" i="6"/>
  <c r="I76" i="6"/>
  <c r="I110" i="6"/>
  <c r="I107" i="6"/>
  <c r="I103" i="6"/>
  <c r="I106" i="6"/>
  <c r="I102" i="6"/>
  <c r="I105" i="6"/>
  <c r="I108" i="6"/>
  <c r="I104" i="6"/>
  <c r="BE66" i="6"/>
  <c r="Y68" i="6"/>
  <c r="CK68" i="6"/>
  <c r="BE70" i="6"/>
  <c r="Y72" i="6"/>
  <c r="CK72" i="6"/>
  <c r="I94" i="6"/>
  <c r="I98" i="6"/>
  <c r="I101" i="6"/>
  <c r="Y74" i="6"/>
  <c r="CK74" i="6"/>
  <c r="I95" i="6"/>
  <c r="I99" i="6"/>
  <c r="Y66" i="6"/>
  <c r="CK66" i="6"/>
  <c r="BE68" i="6"/>
  <c r="BU72" i="5"/>
  <c r="BU68" i="5"/>
  <c r="DA66" i="5"/>
  <c r="DA70" i="5"/>
  <c r="I4" i="5"/>
  <c r="I5" i="5"/>
  <c r="I6" i="5"/>
  <c r="BU22" i="5"/>
  <c r="I9" i="5"/>
  <c r="I62" i="5"/>
  <c r="I68" i="5"/>
  <c r="I72" i="5"/>
  <c r="BE72" i="5"/>
  <c r="BE71" i="5"/>
  <c r="BE69" i="5"/>
  <c r="BE67" i="5"/>
  <c r="BE74" i="5"/>
  <c r="Y70" i="5"/>
  <c r="Y67" i="5"/>
  <c r="Y71" i="5"/>
  <c r="Y69" i="5"/>
  <c r="I96" i="5"/>
  <c r="I93" i="5"/>
  <c r="I97" i="5"/>
  <c r="AO70" i="5"/>
  <c r="AO66" i="5"/>
  <c r="CK70" i="5"/>
  <c r="CK71" i="5"/>
  <c r="CK69" i="5"/>
  <c r="CK67" i="5"/>
  <c r="I60" i="5"/>
  <c r="I75" i="5"/>
  <c r="I42" i="5"/>
  <c r="I47" i="5"/>
  <c r="I81" i="5"/>
  <c r="I2" i="5"/>
  <c r="I8" i="5"/>
  <c r="I11" i="5"/>
  <c r="I36" i="5"/>
  <c r="I34" i="5"/>
  <c r="I32" i="5"/>
  <c r="I30" i="5"/>
  <c r="I13" i="5"/>
  <c r="I21" i="5"/>
  <c r="I27" i="5"/>
  <c r="I25" i="5"/>
  <c r="I23" i="5"/>
  <c r="Y36" i="5"/>
  <c r="Y34" i="5"/>
  <c r="Y32" i="5"/>
  <c r="Y30" i="5"/>
  <c r="Y38" i="5"/>
  <c r="Y35" i="5"/>
  <c r="Y33" i="5"/>
  <c r="Y31" i="5"/>
  <c r="I49" i="5"/>
  <c r="I110" i="5"/>
  <c r="I107" i="5"/>
  <c r="I103" i="5"/>
  <c r="I106" i="5"/>
  <c r="I102" i="5"/>
  <c r="I105" i="5"/>
  <c r="I108" i="5"/>
  <c r="I104" i="5"/>
  <c r="I15" i="5"/>
  <c r="I26" i="5"/>
  <c r="Y27" i="5"/>
  <c r="Y25" i="5"/>
  <c r="Y23" i="5"/>
  <c r="Y21" i="5"/>
  <c r="Y29" i="5"/>
  <c r="Y26" i="5"/>
  <c r="Y24" i="5"/>
  <c r="Y22" i="5"/>
  <c r="CK27" i="5"/>
  <c r="CK25" i="5"/>
  <c r="CK23" i="5"/>
  <c r="CK21" i="5"/>
  <c r="CK29" i="5"/>
  <c r="CK26" i="5"/>
  <c r="CK24" i="5"/>
  <c r="CK22" i="5"/>
  <c r="I33" i="5"/>
  <c r="I38" i="5"/>
  <c r="I45" i="5"/>
  <c r="I43" i="5"/>
  <c r="I41" i="5"/>
  <c r="I39" i="5"/>
  <c r="I51" i="5"/>
  <c r="I56" i="5"/>
  <c r="I63" i="5"/>
  <c r="I61" i="5"/>
  <c r="I59" i="5"/>
  <c r="I57" i="5"/>
  <c r="Y83" i="5"/>
  <c r="Y80" i="5"/>
  <c r="Y78" i="5"/>
  <c r="Y76" i="5"/>
  <c r="Y81" i="5"/>
  <c r="Y79" i="5"/>
  <c r="Y77" i="5"/>
  <c r="Y75" i="5"/>
  <c r="I18" i="5"/>
  <c r="I16" i="5"/>
  <c r="I14" i="5"/>
  <c r="I12" i="5"/>
  <c r="BE29" i="5"/>
  <c r="BE26" i="5"/>
  <c r="BE24" i="5"/>
  <c r="BE22" i="5"/>
  <c r="BE27" i="5"/>
  <c r="BE25" i="5"/>
  <c r="BE23" i="5"/>
  <c r="BE21" i="5"/>
  <c r="Y92" i="5"/>
  <c r="Y89" i="5"/>
  <c r="Y87" i="5"/>
  <c r="Y85" i="5"/>
  <c r="Y90" i="5"/>
  <c r="Y88" i="5"/>
  <c r="Y86" i="5"/>
  <c r="Y84" i="5"/>
  <c r="Y18" i="5"/>
  <c r="Y16" i="5"/>
  <c r="Y14" i="5"/>
  <c r="Y12" i="5"/>
  <c r="Y20" i="5"/>
  <c r="Y17" i="5"/>
  <c r="Y15" i="5"/>
  <c r="Y13" i="5"/>
  <c r="BU23" i="5"/>
  <c r="BU27" i="5"/>
  <c r="BU25" i="5"/>
  <c r="BU21" i="5"/>
  <c r="I31" i="5"/>
  <c r="Y54" i="5"/>
  <c r="Y52" i="5"/>
  <c r="Y50" i="5"/>
  <c r="Y48" i="5"/>
  <c r="Y56" i="5"/>
  <c r="Y53" i="5"/>
  <c r="Y51" i="5"/>
  <c r="Y49" i="5"/>
  <c r="I83" i="5"/>
  <c r="I80" i="5"/>
  <c r="I78" i="5"/>
  <c r="I76" i="5"/>
  <c r="I3" i="5"/>
  <c r="Y9" i="5"/>
  <c r="Y7" i="5"/>
  <c r="Y5" i="5"/>
  <c r="Y3" i="5"/>
  <c r="Y11" i="5"/>
  <c r="Y8" i="5"/>
  <c r="Y6" i="5"/>
  <c r="Y4" i="5"/>
  <c r="Y2" i="5"/>
  <c r="I17" i="5"/>
  <c r="I24" i="5"/>
  <c r="BU26" i="5"/>
  <c r="AO29" i="5"/>
  <c r="AO22" i="5"/>
  <c r="AO26" i="5"/>
  <c r="AO24" i="5"/>
  <c r="I29" i="5"/>
  <c r="I35" i="5"/>
  <c r="I40" i="5"/>
  <c r="Y45" i="5"/>
  <c r="Y43" i="5"/>
  <c r="Y41" i="5"/>
  <c r="Y39" i="5"/>
  <c r="Y47" i="5"/>
  <c r="Y44" i="5"/>
  <c r="Y42" i="5"/>
  <c r="Y40" i="5"/>
  <c r="I58" i="5"/>
  <c r="Y63" i="5"/>
  <c r="Y61" i="5"/>
  <c r="Y59" i="5"/>
  <c r="Y57" i="5"/>
  <c r="Y65" i="5"/>
  <c r="Y62" i="5"/>
  <c r="Y60" i="5"/>
  <c r="Y58" i="5"/>
  <c r="I69" i="5"/>
  <c r="I70" i="5"/>
  <c r="I66" i="5"/>
  <c r="I74" i="5"/>
  <c r="I71" i="5"/>
  <c r="I67" i="5"/>
  <c r="AO74" i="5"/>
  <c r="AO71" i="5"/>
  <c r="AO67" i="5"/>
  <c r="AO72" i="5"/>
  <c r="AO68" i="5"/>
  <c r="AO69" i="5"/>
  <c r="BU69" i="5"/>
  <c r="BU70" i="5"/>
  <c r="BU66" i="5"/>
  <c r="BU74" i="5"/>
  <c r="BU71" i="5"/>
  <c r="BU67" i="5"/>
  <c r="DA74" i="5"/>
  <c r="DA71" i="5"/>
  <c r="DA67" i="5"/>
  <c r="DA72" i="5"/>
  <c r="DA68" i="5"/>
  <c r="DA69" i="5"/>
  <c r="I79" i="5"/>
  <c r="I92" i="5"/>
  <c r="I89" i="5"/>
  <c r="I87" i="5"/>
  <c r="I85" i="5"/>
  <c r="I90" i="5"/>
  <c r="I88" i="5"/>
  <c r="I86" i="5"/>
  <c r="I84" i="5"/>
  <c r="I54" i="5"/>
  <c r="I52" i="5"/>
  <c r="I50" i="5"/>
  <c r="I48" i="5"/>
  <c r="BE66" i="5"/>
  <c r="Y68" i="5"/>
  <c r="CK68" i="5"/>
  <c r="BE70" i="5"/>
  <c r="Y72" i="5"/>
  <c r="CK72" i="5"/>
  <c r="I94" i="5"/>
  <c r="I98" i="5"/>
  <c r="I101" i="5"/>
  <c r="Y74" i="5"/>
  <c r="CK74" i="5"/>
  <c r="I95" i="5"/>
  <c r="I99" i="5"/>
  <c r="Y66" i="5"/>
  <c r="CK66" i="5"/>
  <c r="BE68" i="5"/>
  <c r="I8" i="4"/>
  <c r="I88" i="4"/>
  <c r="I13" i="4"/>
  <c r="I14" i="4"/>
  <c r="I53" i="4"/>
  <c r="I16" i="4"/>
  <c r="I20" i="4"/>
  <c r="I12" i="4"/>
  <c r="I17" i="4"/>
  <c r="I4" i="4"/>
  <c r="I11" i="4"/>
  <c r="I15" i="4"/>
  <c r="I49" i="4"/>
  <c r="AO21" i="4"/>
  <c r="BE72" i="4"/>
  <c r="BE71" i="4"/>
  <c r="BE69" i="4"/>
  <c r="BE67" i="4"/>
  <c r="BE74" i="4"/>
  <c r="BU72" i="4"/>
  <c r="BU68" i="4"/>
  <c r="Y70" i="4"/>
  <c r="Y71" i="4"/>
  <c r="Y69" i="4"/>
  <c r="Y67" i="4"/>
  <c r="CK70" i="4"/>
  <c r="CK67" i="4"/>
  <c r="CK69" i="4"/>
  <c r="CK71" i="4"/>
  <c r="I96" i="4"/>
  <c r="I93" i="4"/>
  <c r="I97" i="4"/>
  <c r="AO66" i="4"/>
  <c r="AO70" i="4"/>
  <c r="I31" i="4"/>
  <c r="I38" i="4"/>
  <c r="AO25" i="4"/>
  <c r="I33" i="4"/>
  <c r="I51" i="4"/>
  <c r="BU27" i="4"/>
  <c r="BU25" i="4"/>
  <c r="BU23" i="4"/>
  <c r="BU21" i="4"/>
  <c r="Y54" i="4"/>
  <c r="Y52" i="4"/>
  <c r="Y50" i="4"/>
  <c r="Y48" i="4"/>
  <c r="Y56" i="4"/>
  <c r="Y53" i="4"/>
  <c r="Y51" i="4"/>
  <c r="Y49" i="4"/>
  <c r="I75" i="4"/>
  <c r="I5" i="4"/>
  <c r="I9" i="4"/>
  <c r="Y27" i="4"/>
  <c r="Y25" i="4"/>
  <c r="Y23" i="4"/>
  <c r="Y21" i="4"/>
  <c r="Y29" i="4"/>
  <c r="Y26" i="4"/>
  <c r="Y24" i="4"/>
  <c r="Y22" i="4"/>
  <c r="CK27" i="4"/>
  <c r="CK25" i="4"/>
  <c r="CK23" i="4"/>
  <c r="CK21" i="4"/>
  <c r="CK29" i="4"/>
  <c r="CK26" i="4"/>
  <c r="CK24" i="4"/>
  <c r="CK22" i="4"/>
  <c r="I45" i="4"/>
  <c r="I43" i="4"/>
  <c r="I39" i="4"/>
  <c r="I41" i="4"/>
  <c r="I63" i="4"/>
  <c r="I61" i="4"/>
  <c r="I59" i="4"/>
  <c r="I57" i="4"/>
  <c r="I77" i="4"/>
  <c r="Y83" i="4"/>
  <c r="Y80" i="4"/>
  <c r="Y78" i="4"/>
  <c r="Y76" i="4"/>
  <c r="Y81" i="4"/>
  <c r="Y79" i="4"/>
  <c r="Y77" i="4"/>
  <c r="Y75" i="4"/>
  <c r="I92" i="4"/>
  <c r="I89" i="4"/>
  <c r="I87" i="4"/>
  <c r="I85" i="4"/>
  <c r="I90" i="4"/>
  <c r="I21" i="4"/>
  <c r="I27" i="4"/>
  <c r="I25" i="4"/>
  <c r="I23" i="4"/>
  <c r="I24" i="4"/>
  <c r="BU26" i="4"/>
  <c r="AO29" i="4"/>
  <c r="AO24" i="4"/>
  <c r="AO22" i="4"/>
  <c r="AO26" i="4"/>
  <c r="I29" i="4"/>
  <c r="I40" i="4"/>
  <c r="Y45" i="4"/>
  <c r="Y43" i="4"/>
  <c r="Y41" i="4"/>
  <c r="Y39" i="4"/>
  <c r="Y47" i="4"/>
  <c r="Y44" i="4"/>
  <c r="Y42" i="4"/>
  <c r="Y40" i="4"/>
  <c r="I58" i="4"/>
  <c r="Y63" i="4"/>
  <c r="Y61" i="4"/>
  <c r="Y59" i="4"/>
  <c r="Y57" i="4"/>
  <c r="Y65" i="4"/>
  <c r="Y62" i="4"/>
  <c r="Y60" i="4"/>
  <c r="Y58" i="4"/>
  <c r="I69" i="4"/>
  <c r="I70" i="4"/>
  <c r="I66" i="4"/>
  <c r="I74" i="4"/>
  <c r="I71" i="4"/>
  <c r="I67" i="4"/>
  <c r="AO74" i="4"/>
  <c r="AO71" i="4"/>
  <c r="AO67" i="4"/>
  <c r="AO72" i="4"/>
  <c r="AO68" i="4"/>
  <c r="AO69" i="4"/>
  <c r="BU69" i="4"/>
  <c r="BU70" i="4"/>
  <c r="BU66" i="4"/>
  <c r="BU74" i="4"/>
  <c r="BU71" i="4"/>
  <c r="BU67" i="4"/>
  <c r="DA74" i="4"/>
  <c r="DA71" i="4"/>
  <c r="DA67" i="4"/>
  <c r="DA72" i="4"/>
  <c r="DA68" i="4"/>
  <c r="DA69" i="4"/>
  <c r="Y92" i="4"/>
  <c r="Y89" i="4"/>
  <c r="Y87" i="4"/>
  <c r="Y85" i="4"/>
  <c r="Y90" i="4"/>
  <c r="Y88" i="4"/>
  <c r="Y86" i="4"/>
  <c r="Y84" i="4"/>
  <c r="Y18" i="4"/>
  <c r="Y16" i="4"/>
  <c r="Y14" i="4"/>
  <c r="Y12" i="4"/>
  <c r="Y20" i="4"/>
  <c r="Y17" i="4"/>
  <c r="Y15" i="4"/>
  <c r="Y13" i="4"/>
  <c r="BU22" i="4"/>
  <c r="Y36" i="4"/>
  <c r="Y34" i="4"/>
  <c r="Y32" i="4"/>
  <c r="Y30" i="4"/>
  <c r="Y38" i="4"/>
  <c r="Y35" i="4"/>
  <c r="Y33" i="4"/>
  <c r="Y31" i="4"/>
  <c r="I83" i="4"/>
  <c r="I80" i="4"/>
  <c r="I78" i="4"/>
  <c r="I76" i="4"/>
  <c r="I2" i="4"/>
  <c r="I6" i="4"/>
  <c r="I3" i="4"/>
  <c r="Y9" i="4"/>
  <c r="Y7" i="4"/>
  <c r="Y5" i="4"/>
  <c r="Y3" i="4"/>
  <c r="Y11" i="4"/>
  <c r="Y8" i="4"/>
  <c r="Y6" i="4"/>
  <c r="Y4" i="4"/>
  <c r="Y2" i="4"/>
  <c r="I22" i="4"/>
  <c r="BU24" i="4"/>
  <c r="AO27" i="4"/>
  <c r="BE29" i="4"/>
  <c r="BE26" i="4"/>
  <c r="BE24" i="4"/>
  <c r="BE22" i="4"/>
  <c r="BE27" i="4"/>
  <c r="BE25" i="4"/>
  <c r="BE23" i="4"/>
  <c r="BE21" i="4"/>
  <c r="BU29" i="4"/>
  <c r="I36" i="4"/>
  <c r="I34" i="4"/>
  <c r="I32" i="4"/>
  <c r="I30" i="4"/>
  <c r="I42" i="4"/>
  <c r="I47" i="4"/>
  <c r="I54" i="4"/>
  <c r="I52" i="4"/>
  <c r="I50" i="4"/>
  <c r="I48" i="4"/>
  <c r="I60" i="4"/>
  <c r="I65" i="4"/>
  <c r="DA70" i="4"/>
  <c r="I72" i="4"/>
  <c r="I81" i="4"/>
  <c r="I86" i="4"/>
  <c r="I110" i="4"/>
  <c r="I107" i="4"/>
  <c r="I103" i="4"/>
  <c r="I106" i="4"/>
  <c r="I102" i="4"/>
  <c r="I105" i="4"/>
  <c r="I108" i="4"/>
  <c r="I104" i="4"/>
  <c r="BE66" i="4"/>
  <c r="Y68" i="4"/>
  <c r="CK68" i="4"/>
  <c r="BE70" i="4"/>
  <c r="Y72" i="4"/>
  <c r="CK72" i="4"/>
  <c r="I94" i="4"/>
  <c r="I98" i="4"/>
  <c r="I101" i="4"/>
  <c r="Y74" i="4"/>
  <c r="CK74" i="4"/>
  <c r="I95" i="4"/>
  <c r="I99" i="4"/>
  <c r="Y66" i="4"/>
  <c r="CK66" i="4"/>
  <c r="BE68" i="4"/>
</calcChain>
</file>

<file path=xl/sharedStrings.xml><?xml version="1.0" encoding="utf-8"?>
<sst xmlns="http://schemas.openxmlformats.org/spreadsheetml/2006/main" count="2012" uniqueCount="59">
  <si>
    <t>Классификация Толена</t>
  </si>
  <si>
    <t>Астероид</t>
  </si>
  <si>
    <t>U</t>
  </si>
  <si>
    <t>B</t>
  </si>
  <si>
    <t>V</t>
  </si>
  <si>
    <t>Rc</t>
  </si>
  <si>
    <t>Ic</t>
  </si>
  <si>
    <t>альбедо</t>
  </si>
  <si>
    <t>Пределы</t>
  </si>
  <si>
    <t>Min</t>
  </si>
  <si>
    <t>Max</t>
  </si>
  <si>
    <t>R</t>
  </si>
  <si>
    <t>I</t>
  </si>
  <si>
    <t>Класс А</t>
  </si>
  <si>
    <t>Класс В</t>
  </si>
  <si>
    <t>Класс С</t>
  </si>
  <si>
    <t>Класс D</t>
  </si>
  <si>
    <t>Класс Е</t>
  </si>
  <si>
    <t>Класс F</t>
  </si>
  <si>
    <t>Класс G</t>
  </si>
  <si>
    <t>Класс М</t>
  </si>
  <si>
    <t>Класс Р</t>
  </si>
  <si>
    <t>Класс S</t>
  </si>
  <si>
    <t>Класс Т</t>
  </si>
  <si>
    <t>Класс V</t>
  </si>
  <si>
    <t>Класс Х</t>
  </si>
  <si>
    <t xml:space="preserve">альбедо </t>
  </si>
  <si>
    <t>Классификация SMASS II</t>
  </si>
  <si>
    <t>Класс Сb</t>
  </si>
  <si>
    <t>Класс Сg</t>
  </si>
  <si>
    <t>Класс Сgh</t>
  </si>
  <si>
    <t>Класс Сh</t>
  </si>
  <si>
    <t>Класс K</t>
  </si>
  <si>
    <t>Класс L</t>
  </si>
  <si>
    <t>Класс R</t>
  </si>
  <si>
    <t>Класс Sa</t>
  </si>
  <si>
    <t>Класс Sk</t>
  </si>
  <si>
    <t>Класс Sl</t>
  </si>
  <si>
    <t>Класс Sq</t>
  </si>
  <si>
    <t>Класс Sr</t>
  </si>
  <si>
    <t>Класс T</t>
  </si>
  <si>
    <t>Класс X</t>
  </si>
  <si>
    <t>.</t>
  </si>
  <si>
    <t>Класс Xc</t>
  </si>
  <si>
    <t>Класс Xe</t>
  </si>
  <si>
    <t>Класс Xk</t>
  </si>
  <si>
    <t>Известный класс</t>
  </si>
  <si>
    <t>Толен</t>
  </si>
  <si>
    <t>SMASS</t>
  </si>
  <si>
    <t>Подходящие</t>
  </si>
  <si>
    <t>C</t>
  </si>
  <si>
    <t>Ch</t>
  </si>
  <si>
    <t>P</t>
  </si>
  <si>
    <t xml:space="preserve">1115 Sabauda </t>
  </si>
  <si>
    <t>?</t>
  </si>
  <si>
    <t>C?</t>
  </si>
  <si>
    <t xml:space="preserve">1171 Rusthawelia  </t>
  </si>
  <si>
    <t xml:space="preserve">1189 Terentia 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</si>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</sst>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</font>
    <font>
      <sz val="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3" fillId="7" borderId="0" xfId="0" applyFont="1" applyFill="1" applyAlignment="1"/>
    <xf numFmtId="0" fontId="0" fillId="7" borderId="0" xfId="0" applyFill="1"/>
    <xf numFmtId="0" fontId="0" fillId="0" borderId="0" xfId="0" applyFill="1"/>
    <xf numFmtId="0" fontId="5" fillId="0" borderId="0" xfId="0" applyFont="1"/>
    <xf numFmtId="0" fontId="5" fillId="0" borderId="0" xfId="0" applyFont="1" applyBorder="1"/>
    <xf numFmtId="2" fontId="0" fillId="0" borderId="7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135"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72.xml.rels><?xml version="1.0" encoding="UTF-8" standalone="yes"?>
<Relationships xmlns="http://schemas.openxmlformats.org/package/2006/relationships"><Relationship Id="rId2" Type="http://schemas.microsoft.com/office/2011/relationships/chartColorStyle" Target="colors172.xml"/><Relationship Id="rId1" Type="http://schemas.microsoft.com/office/2011/relationships/chartStyle" Target="style172.xml"/></Relationships>
</file>

<file path=xl/charts/_rels/chart173.xml.rels><?xml version="1.0" encoding="UTF-8" standalone="yes"?>
<Relationships xmlns="http://schemas.openxmlformats.org/package/2006/relationships"><Relationship Id="rId2" Type="http://schemas.microsoft.com/office/2011/relationships/chartColorStyle" Target="colors173.xml"/><Relationship Id="rId1" Type="http://schemas.microsoft.com/office/2011/relationships/chartStyle" Target="style173.xml"/></Relationships>
</file>

<file path=xl/charts/_rels/chart174.xml.rels><?xml version="1.0" encoding="UTF-8" standalone="yes"?>
<Relationships xmlns="http://schemas.openxmlformats.org/package/2006/relationships"><Relationship Id="rId2" Type="http://schemas.microsoft.com/office/2011/relationships/chartColorStyle" Target="colors174.xml"/><Relationship Id="rId1" Type="http://schemas.microsoft.com/office/2011/relationships/chartStyle" Target="style174.xml"/></Relationships>
</file>

<file path=xl/charts/_rels/chart175.xml.rels><?xml version="1.0" encoding="UTF-8" standalone="yes"?>
<Relationships xmlns="http://schemas.openxmlformats.org/package/2006/relationships"><Relationship Id="rId2" Type="http://schemas.microsoft.com/office/2011/relationships/chartColorStyle" Target="colors175.xml"/><Relationship Id="rId1" Type="http://schemas.microsoft.com/office/2011/relationships/chartStyle" Target="style175.xml"/></Relationships>
</file>

<file path=xl/charts/_rels/chart176.xml.rels><?xml version="1.0" encoding="UTF-8" standalone="yes"?>
<Relationships xmlns="http://schemas.openxmlformats.org/package/2006/relationships"><Relationship Id="rId2" Type="http://schemas.microsoft.com/office/2011/relationships/chartColorStyle" Target="colors176.xml"/><Relationship Id="rId1" Type="http://schemas.microsoft.com/office/2011/relationships/chartStyle" Target="style176.xml"/></Relationships>
</file>

<file path=xl/charts/_rels/chart177.xml.rels><?xml version="1.0" encoding="UTF-8" standalone="yes"?>
<Relationships xmlns="http://schemas.openxmlformats.org/package/2006/relationships"><Relationship Id="rId2" Type="http://schemas.microsoft.com/office/2011/relationships/chartColorStyle" Target="colors177.xml"/><Relationship Id="rId1" Type="http://schemas.microsoft.com/office/2011/relationships/chartStyle" Target="style17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88-40DC-884F-B43F59557AA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88-40DC-884F-B43F59557AA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88-40DC-884F-B43F59557AA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88-40DC-884F-B43F59557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19-4A04-8D5D-C5BD3D281CE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19-4A04-8D5D-C5BD3D281CE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19-4A04-8D5D-C5BD3D281CE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19-4A04-8D5D-C5BD3D28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E4-4909-BF02-279DEF6999C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E4-4909-BF02-279DEF6999C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E4-4909-BF02-279DEF6999C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BE4-4909-BF02-279DEF699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09-4F2D-9D71-33F9A4D2457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09-4F2D-9D71-33F9A4D2457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09-4F2D-9D71-33F9A4D2457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09-4F2D-9D71-33F9A4D2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1C-4D61-B33A-05AA15E15CB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1C-4D61-B33A-05AA15E15CB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1C-4D61-B33A-05AA15E15CB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81C-4D61-B33A-05AA15E15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E2-47FB-86A9-D3DEA7550BB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E2-47FB-86A9-D3DEA7550BB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3E2-47FB-86A9-D3DEA7550BB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3E2-47FB-86A9-D3DEA7550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6F-4FFF-A5A5-F1136045B4A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6F-4FFF-A5A5-F1136045B4A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6F-4FFF-A5A5-F1136045B4A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6F-4FFF-A5A5-F1136045B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DA-4B54-9996-940456170D6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DA-4B54-9996-940456170D6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DA-4B54-9996-940456170D6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DA-4B54-9996-940456170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D0-4F2A-9E46-1F08E56BB1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D0-4F2A-9E46-1F08E56BB1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D0-4F2A-9E46-1F08E56BB1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D0-4F2A-9E46-1F08E56BB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60-4E40-BAA1-3A84B838C31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60-4E40-BAA1-3A84B838C31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60-4E40-BAA1-3A84B838C31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60-4E40-BAA1-3A84B838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D2-4892-BB66-4EC5DD95CD9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D2-4892-BB66-4EC5DD95CD9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D2-4892-BB66-4EC5DD95CD9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ED2-4892-BB66-4EC5DD95C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54-44EA-9527-06024423F60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54-44EA-9527-06024423F60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54-44EA-9527-06024423F60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54-44EA-9527-06024423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43-421A-AE61-875E3AC7D5A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43-421A-AE61-875E3AC7D5A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43-421A-AE61-875E3AC7D5A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43-421A-AE61-875E3AC7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6D-44A5-8CB0-B344DF1EE57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6D-44A5-8CB0-B344DF1EE57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6D-44A5-8CB0-B344DF1EE57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6D-44A5-8CB0-B344DF1EE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42-47A6-B7CB-ACDC824FDAB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42-47A6-B7CB-ACDC824FDAB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42-47A6-B7CB-ACDC824FDAB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42-47A6-B7CB-ACDC824FD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EB-49FF-9B0C-1544063B945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EB-49FF-9B0C-1544063B945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EB-49FF-9B0C-1544063B945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EB-49FF-9B0C-1544063B9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35-4436-B178-3D5A003931F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35-4436-B178-3D5A003931F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735-4436-B178-3D5A003931F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735-4436-B178-3D5A00393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31-483B-A506-B281D08FB8F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31-483B-A506-B281D08FB8F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31-483B-A506-B281D08FB8F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31-483B-A506-B281D08F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59-4AEE-912B-3FA4195F3DA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59-4AEE-912B-3FA4195F3DA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59-4AEE-912B-3FA4195F3DA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59-4AEE-912B-3FA4195F3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AE-45CA-8E7F-09A0F3D09E6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AE-45CA-8E7F-09A0F3D09E6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AE-45CA-8E7F-09A0F3D09E6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AE-45CA-8E7F-09A0F3D0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C4-4722-8BA2-B459954335B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C4-4722-8BA2-B459954335B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C4-4722-8BA2-B459954335B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4C4-4722-8BA2-B45995433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FD-45D8-A1E0-9C8C6377754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FD-45D8-A1E0-9C8C6377754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FD-45D8-A1E0-9C8C6377754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FD-45D8-A1E0-9C8C63777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52-4933-A2DA-23066486F89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52-4933-A2DA-23066486F89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52-4933-A2DA-23066486F89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52-4933-A2DA-23066486F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7B-4729-A1AA-F5CAA6DF686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7B-4729-A1AA-F5CAA6DF6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'1115 Sabauda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'1115 Sabauda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917B-4729-A1AA-F5CAA6DF686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'1115 Sabauda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'1115 Sabauda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17B-4729-A1AA-F5CAA6DF6865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3F-472C-9CB7-8D2DAE78F88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3F-472C-9CB7-8D2DAE78F88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3F-472C-9CB7-8D2DAE78F88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B3F-472C-9CB7-8D2DAE78F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7B-4A48-8956-FE97A0DC95F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7B-4A48-8956-FE97A0DC95F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7B-4A48-8956-FE97A0DC95F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7B-4A48-8956-FE97A0DC9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E9-4F97-9F1C-3FDD041A444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E9-4F97-9F1C-3FDD041A444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E9-4F97-9F1C-3FDD041A444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E9-4F97-9F1C-3FDD041A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26-47DA-9AE7-81814288EC5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26-47DA-9AE7-81814288EC5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26-47DA-9AE7-81814288EC5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26-47DA-9AE7-81814288E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48-48A8-A4A0-838E26F4494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48-48A8-A4A0-838E26F4494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748-48A8-A4A0-838E26F4494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748-48A8-A4A0-838E26F44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ED-434C-A2F0-8D77402CE5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ED-434C-A2F0-8D77402CE5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ED-434C-A2F0-8D77402CE5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BED-434C-A2F0-8D77402CE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87-400B-B4FD-533E23C5D73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87-400B-B4FD-533E23C5D73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87-400B-B4FD-533E23C5D73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87-400B-B4FD-533E23C5D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4D-4B62-A7F8-A257D197277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4D-4B62-A7F8-A257D197277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4D-4B62-A7F8-A257D197277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14D-4B62-A7F8-A257D1972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41-4F36-9888-0689DF28679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41-4F36-9888-0689DF28679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41-4F36-9888-0689DF28679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41-4F36-9888-0689DF286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58-4ECE-A56D-150CF730A50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58-4ECE-A56D-150CF730A50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58-4ECE-A56D-150CF730A50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58-4ECE-A56D-150CF730A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6E-4A88-907D-2C38D7F7EEB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6E-4A88-907D-2C38D7F7EEB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6E-4A88-907D-2C38D7F7EEB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6E-4A88-907D-2C38D7F7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39-4B4F-85EB-5CE3605C4B1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39-4B4F-85EB-5CE3605C4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'1189 Terentia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'1189 Terentia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FD39-4B4F-85EB-5CE3605C4B1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'1189 Terentia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'1189 Terentia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D39-4B4F-85EB-5CE3605C4B1B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9C-40FC-BDE2-7A6FDEDC521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9C-40FC-BDE2-7A6FDEDC521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9C-40FC-BDE2-7A6FDEDC521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19C-40FC-BDE2-7A6FDEDC5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8-457F-8C01-2F49B8A4443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F8-457F-8C01-2F49B8A4443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F8-457F-8C01-2F49B8A4443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F8-457F-8C01-2F49B8A44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8A-400F-8A63-FD11F1CB7A9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8A-400F-8A63-FD11F1CB7A9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8A-400F-8A63-FD11F1CB7A9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E8A-400F-8A63-FD11F1CB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66-4DA8-9B69-B20BD72FECE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66-4DA8-9B69-B20BD72FECE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66-4DA8-9B69-B20BD72FECE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66-4DA8-9B69-B20BD72FE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96-4EB3-9BDA-5654D75DCDA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96-4EB3-9BDA-5654D75DCDA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96-4EB3-9BDA-5654D75DCDA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D96-4EB3-9BDA-5654D75DC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49-4E54-ABFB-DC0FDD9E225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49-4E54-ABFB-DC0FDD9E225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49-4E54-ABFB-DC0FDD9E225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349-4E54-ABFB-DC0FDD9E2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DA-484A-BBC2-ACAE2D01310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DA-484A-BBC2-ACAE2D01310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DA-484A-BBC2-ACAE2D01310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DA-484A-BBC2-ACAE2D013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4C-49D6-AD98-A6767BEA87E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4C-49D6-AD98-A6767BEA87E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4C-49D6-AD98-A6767BEA87E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4C-49D6-AD98-A6767BEA8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7A-468C-8FD4-29FD5B4E3E0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7A-468C-8FD4-29FD5B4E3E0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7A-468C-8FD4-29FD5B4E3E0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47A-468C-8FD4-29FD5B4E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39-4A3F-A870-5B78D287D51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39-4A3F-A870-5B78D287D51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39-4A3F-A870-5B78D287D51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B39-4A3F-A870-5B78D287D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55-4B73-8D0E-5A30B639AA7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55-4B73-8D0E-5A30B639AA7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55-4B73-8D0E-5A30B639AA7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55-4B73-8D0E-5A30B639A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C1-4AA4-A12D-C6A57EA3B49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C1-4AA4-A12D-C6A57EA3B49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C1-4AA4-A12D-C6A57EA3B49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8C1-4AA4-A12D-C6A57EA3B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85-42E3-931D-34C5CBE7DBC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85-42E3-931D-34C5CBE7DBC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885-42E3-931D-34C5CBE7DBC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885-42E3-931D-34C5CBE7D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B6-4414-BA5B-6687532A63C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B6-4414-BA5B-6687532A63C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B6-4414-BA5B-6687532A63C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B6-4414-BA5B-6687532A6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A8-4309-9ACC-B0E7C92F604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A8-4309-9ACC-B0E7C92F604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A8-4309-9ACC-B0E7C92F604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CA8-4309-9ACC-B0E7C92F6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D9-482B-8A84-1C9F578FABD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D9-482B-8A84-1C9F578FABD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D9-482B-8A84-1C9F578FABD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2D9-482B-8A84-1C9F578FA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9C-40FF-9CC2-50E5942B1D4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9C-40FF-9CC2-50E5942B1D4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9C-40FF-9CC2-50E5942B1D4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19C-40FF-9CC2-50E5942B1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30-41CA-BF8C-A5FB25DC4D0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30-41CA-BF8C-A5FB25DC4D0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30-41CA-BF8C-A5FB25DC4D0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A30-41CA-BF8C-A5FB25DC4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6A-4DEE-8869-85329EB5FF2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6A-4DEE-8869-85329EB5FF2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6A-4DEE-8869-85329EB5FF2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E6A-4DEE-8869-85329EB5F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CA-4055-B772-81709772848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CA-4055-B772-81709772848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CA-4055-B772-81709772848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CA-4055-B772-817097728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62-44D2-8C14-2F6096A8B12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62-44D2-8C14-2F6096A8B12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62-44D2-8C14-2F6096A8B12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62-44D2-8C14-2F6096A8B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6A-4417-9255-A263B28ADC4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6A-4417-9255-A263B28ADC4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6A-4417-9255-A263B28ADC4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6A-4417-9255-A263B28AD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C8-4F65-BF07-0F0C0FBBC64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C8-4F65-BF07-0F0C0FBBC64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C8-4F65-BF07-0F0C0FBBC64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DC8-4F65-BF07-0F0C0FBBC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71-4623-B868-9172AFA8E67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71-4623-B868-9172AFA8E67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71-4623-B868-9172AFA8E67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71-4623-B868-9172AFA8E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4F-4DDE-BDC4-5FBB4C9D6B9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4F-4DDE-BDC4-5FBB4C9D6B9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4F-4DDE-BDC4-5FBB4C9D6B9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F4F-4DDE-BDC4-5FBB4C9D6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6E-4301-8C9D-B55C378FC6A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6E-4301-8C9D-B55C378FC6A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6E-4301-8C9D-B55C378FC6A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6E-4301-8C9D-B55C378FC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BA-43DF-BC53-C03BCFC833B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BA-43DF-BC53-C03BCFC833B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BA-43DF-BC53-C03BCFC833B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CBA-43DF-BC53-C03BCFC83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7D-4E65-ACFB-B9300BD0014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7D-4E65-ACFB-B9300BD0014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A7D-4E65-ACFB-B9300BD0014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A7D-4E65-ACFB-B9300BD00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84-490B-94C5-1415A138519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84-490B-94C5-1415A138519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84-490B-94C5-1415A138519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84-490B-94C5-1415A138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6E-4DB4-81A4-FF05227F783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6E-4DB4-81A4-FF05227F783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6E-4DB4-81A4-FF05227F783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56E-4DB4-81A4-FF05227F7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36-467F-9BF1-C240FAEA414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36-467F-9BF1-C240FAEA414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36-467F-9BF1-C240FAEA414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36-467F-9BF1-C240FAEA4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70-4C2C-AD71-EB0F9C0523A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70-4C2C-AD71-EB0F9C0523A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70-4C2C-AD71-EB0F9C0523A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70-4C2C-AD71-EB0F9C05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C8-4350-837C-82E5D4E1DE4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C8-4350-837C-82E5D4E1DE4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C8-4350-837C-82E5D4E1DE4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CC8-4350-837C-82E5D4E1D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4A-4C79-88AC-A81E1F54A40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4A-4C79-88AC-A81E1F54A40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4A-4C79-88AC-A81E1F54A40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4A-4C79-88AC-A81E1F54A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5C-4ABF-A377-90285979DF7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5C-4ABF-A377-90285979DF7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5C-4ABF-A377-90285979DF7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5C-4ABF-A377-90285979D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1A-4B4A-ABF9-048C91583E9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1A-4B4A-ABF9-048C91583E9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1A-4B4A-ABF9-048C91583E9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1A-4B4A-ABF9-048C91583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60-4F76-8915-5DF50F3372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60-4F76-8915-5DF50F3372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60-4F76-8915-5DF50F3372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060-4F76-8915-5DF50F337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1D-4C76-ADCC-EA81C9ABF91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1D-4C76-ADCC-EA81C9ABF91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1D-4C76-ADCC-EA81C9ABF91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1D-4C76-ADCC-EA81C9AB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34-4A0B-9836-C50D4856AAC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34-4A0B-9836-C50D4856AAC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34-4A0B-9836-C50D4856AAC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B34-4A0B-9836-C50D4856A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26-42CB-A6E4-B97DE2F3FA5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26-42CB-A6E4-B97DE2F3FA5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26-42CB-A6E4-B97DE2F3FA5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426-42CB-A6E4-B97DE2F3F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2D-4E0B-A2CE-DF7573E2A77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2D-4E0B-A2CE-DF7573E2A77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2D-4E0B-A2CE-DF7573E2A77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2D-4E0B-A2CE-DF7573E2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59-46A8-9606-B185153B9E0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59-46A8-9606-B185153B9E0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59-46A8-9606-B185153B9E0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759-46A8-9606-B185153B9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08-46FF-B6F9-273615EB8F6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08-46FF-B6F9-273615EB8F6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08-46FF-B6F9-273615EB8F6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08-46FF-B6F9-273615EB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B4-4511-B6F4-902E32EC2EC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B4-4511-B6F4-902E32EC2EC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9B4-4511-B6F4-902E32EC2EC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9B4-4511-B6F4-902E32EC2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B9-4C12-A61F-F11F399355D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B9-4C12-A61F-F11F399355D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B9-4C12-A61F-F11F399355D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4B9-4C12-A61F-F11F39935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EC-4651-9B04-11F2D73B008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EC-4651-9B04-11F2D73B008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EC-4651-9B04-11F2D73B008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FEC-4651-9B04-11F2D73B0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0F-4A55-9A58-0EB25AB47A2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0F-4A55-9A58-0EB25AB47A2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0F-4A55-9A58-0EB25AB47A2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0F-4A55-9A58-0EB25AB47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2E-4A05-9C97-9E247221F74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2E-4A05-9C97-9E247221F74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2E-4A05-9C97-9E247221F74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2E-4A05-9C97-9E247221F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7B-4822-8817-36E1FFF9989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7B-4822-8817-36E1FFF9989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7B-4822-8817-36E1FFF9989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7B-4822-8817-36E1FFF99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EE-4296-B702-E8BBBFB3CF5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EE-4296-B702-E8BBBFB3CF5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EE-4296-B702-E8BBBFB3CF5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EE-4296-B702-E8BBBFB3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'1189 Terentia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'1189 Terentia '!$C$5:$C$9</c:f>
              <c:numCache>
                <c:formatCode>0.00</c:formatCode>
                <c:ptCount val="5"/>
                <c:pt idx="0">
                  <c:v>0.51829764312063187</c:v>
                </c:pt>
                <c:pt idx="1">
                  <c:v>0.893895928764878</c:v>
                </c:pt>
                <c:pt idx="2">
                  <c:v>1</c:v>
                </c:pt>
                <c:pt idx="3">
                  <c:v>0.98994706739395355</c:v>
                </c:pt>
                <c:pt idx="4">
                  <c:v>0.97271010796841095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7E-4A58-8F92-8F74993CAF0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7E-4A58-8F92-8F74993CAF0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7E-4A58-8F92-8F74993CAF0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'1189 Terentia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'1189 Terentia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7E-4A58-8F92-8F74993CA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91-4C53-88D6-3F366A456D7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91-4C53-88D6-3F366A456D7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91-4C53-88D6-3F366A456D7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91-4C53-88D6-3F366A456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73-4478-834E-BADC4EF1EF8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73-4478-834E-BADC4EF1EF8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73-4478-834E-BADC4EF1EF8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873-4478-834E-BADC4EF1E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45-4075-8CAB-CFF211E4916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45-4075-8CAB-CFF211E4916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45-4075-8CAB-CFF211E4916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45-4075-8CAB-CFF211E49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72-4410-9BD1-DBA88110D78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72-4410-9BD1-DBA88110D78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72-4410-9BD1-DBA88110D78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672-4410-9BD1-DBA88110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CD-4EF8-BFAC-870F84297FF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CD-4EF8-BFAC-870F84297FF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CD-4EF8-BFAC-870F84297FF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CD-4EF8-BFAC-870F84297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8E-4561-8ADE-7B3D576A2D7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8E-4561-8ADE-7B3D576A2D7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8E-4561-8ADE-7B3D576A2D7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8E-4561-8ADE-7B3D576A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02-4651-8736-7BD464ECD6F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02-4651-8736-7BD464ECD6F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02-4651-8736-7BD464ECD6F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02-4651-8736-7BD464ECD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35-4866-B13D-43430815BA7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35-4866-B13D-43430815BA7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35-4866-B13D-43430815BA7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035-4866-B13D-43430815B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93-40E5-90F9-FA0682AED83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93-40E5-90F9-FA0682AED83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93-40E5-90F9-FA0682AED83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E93-40E5-90F9-FA0682AED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7A-4EAD-BAC7-55589D43DAB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7A-4EAD-BAC7-55589D43DAB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7A-4EAD-BAC7-55589D43DAB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7A-4EAD-BAC7-55589D43D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63-4133-8D5F-8FE4FF1FC71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63-4133-8D5F-8FE4FF1FC71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63-4133-8D5F-8FE4FF1FC71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63-4133-8D5F-8FE4FF1FC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80-474A-B0CF-7029917AE2B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80-474A-B0CF-7029917AE2B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80-474A-B0CF-7029917AE2B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80-474A-B0CF-7029917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05-48B3-AFBA-C0DC30A0290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05-48B3-AFBA-C0DC30A0290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05-48B3-AFBA-C0DC30A0290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05-48B3-AFBA-C0DC30A0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EC-4E99-AFE8-CF647E5F53E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EC-4E99-AFE8-CF647E5F53E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EC-4E99-AFE8-CF647E5F53E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EC-4E99-AFE8-CF647E5F5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8C-4B1C-AF09-FC15D9E14B7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8C-4B1C-AF09-FC15D9E14B7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8C-4B1C-AF09-FC15D9E14B7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8C-4B1C-AF09-FC15D9E14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6-44AE-9662-3903DCB44E5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06-44AE-9662-3903DCB44E5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06-44AE-9662-3903DCB44E5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06-44AE-9662-3903DCB44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3E-4768-9F6A-16034FC9921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3E-4768-9F6A-16034FC9921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3E-4768-9F6A-16034FC9921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3E-4768-9F6A-16034FC99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E2-4D44-ABBD-D9F41F8DA2C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E2-4D44-ABBD-D9F41F8DA2C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E2-4D44-ABBD-D9F41F8DA2C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E2-4D44-ABBD-D9F41F8DA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4F-4713-8E21-E00B8488CA1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4F-4713-8E21-E00B8488CA1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4F-4713-8E21-E00B8488CA1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4F-4713-8E21-E00B8488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88-4EFC-B6C6-F9910DA330E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88-4EFC-B6C6-F9910DA330E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88-4EFC-B6C6-F9910DA330E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88-4EFC-B6C6-F9910DA33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2E-4062-9A39-344E5B94258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2E-4062-9A39-344E5B94258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2E-4062-9A39-344E5B94258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2E-4062-9A39-344E5B94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D1-4D84-B9EE-FCB99287442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D1-4D84-B9EE-FCB99287442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D1-4D84-B9EE-FCB99287442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D1-4D84-B9EE-FCB992874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8C-42B1-9054-9CA82B6CACA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8C-42B1-9054-9CA82B6CACA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8C-42B1-9054-9CA82B6CACA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8C-42B1-9054-9CA82B6C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60-4DEB-B579-2CD2CB79E57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60-4DEB-B579-2CD2CB79E57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60-4DEB-B579-2CD2CB79E57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60-4DEB-B579-2CD2CB79E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BE-40CC-840A-6482254AA88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BE-40CC-840A-6482254AA88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BE-40CC-840A-6482254AA88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BE-40CC-840A-6482254AA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1-4102-BE4D-F881770C154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01-4102-BE4D-F881770C154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01-4102-BE4D-F881770C154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01-4102-BE4D-F881770C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F8-43D3-83AF-48AA00A2107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F8-43D3-83AF-48AA00A2107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F8-43D3-83AF-48AA00A2107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F8-43D3-83AF-48AA00A21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59-4DAF-93D8-7B7F6DD9D8D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59-4DAF-93D8-7B7F6DD9D8D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59-4DAF-93D8-7B7F6DD9D8D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D59-4DAF-93D8-7B7F6DD9D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F2-41AC-9D69-BB366F921A1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F2-41AC-9D69-BB366F921A1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F2-41AC-9D69-BB366F921A1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F2-41AC-9D69-BB366F921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A7-427B-A62B-8B200A13EB8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A7-427B-A62B-8B200A13EB8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A7-427B-A62B-8B200A13EB8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A7-427B-A62B-8B200A13E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39-4B7F-993F-FC921ED8869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39-4B7F-993F-FC921ED8869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39-4B7F-993F-FC921ED8869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39-4B7F-993F-FC921ED88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8D-48E1-AA1A-EC0C2974A3A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8D-48E1-AA1A-EC0C2974A3A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8D-48E1-AA1A-EC0C2974A3A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8D-48E1-AA1A-EC0C2974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B2-4AD6-932A-43A2C01E00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B2-4AD6-932A-43A2C01E00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B2-4AD6-932A-43A2C01E00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B2-4AD6-932A-43A2C01E0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F-4BB9-9B9D-518D4EA9BE9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FF-4BB9-9B9D-518D4EA9BE9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FF-4BB9-9B9D-518D4EA9BE9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FF-4BB9-9B9D-518D4EA9B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48-491F-BA17-FDD8C67207A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48-491F-BA17-FDD8C67207A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48-491F-BA17-FDD8C67207A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A48-491F-BA17-FDD8C6720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B6-4099-A0C7-F0279DC92D0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B6-4099-A0C7-F0279DC92D0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B6-4099-A0C7-F0279DC92D0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2B6-4099-A0C7-F0279DC92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96-456F-871E-6AB22A005C1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96-456F-871E-6AB22A005C1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96-456F-871E-6AB22A005C1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96-456F-871E-6AB22A005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49-4256-96CE-451E0CD5CB4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49-4256-96CE-451E0CD5CB4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49-4256-96CE-451E0CD5CB4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949-4256-96CE-451E0CD5C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32-40F7-AD35-ED1FEB27D8A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32-40F7-AD35-ED1FEB27D8A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F32-40F7-AD35-ED1FEB27D8A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F32-40F7-AD35-ED1FEB27D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05-4198-B131-C57BF648638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05-4198-B131-C57BF648638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05-4198-B131-C57BF648638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05-4198-B131-C57BF648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A6-4D27-8573-97B577E900C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A6-4D27-8573-97B577E900C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A6-4D27-8573-97B577E900C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A6-4D27-8573-97B577E90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8C-4DD5-9F8C-D6551C3845B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8C-4DD5-9F8C-D6551C3845B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8C-4DD5-9F8C-D6551C3845B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8C-4DD5-9F8C-D6551C38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C3-46E7-A0DC-7FDA122D2B6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C3-46E7-A0DC-7FDA122D2B6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C3-46E7-A0DC-7FDA122D2B6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C3-46E7-A0DC-7FDA122D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F0-4680-BCBD-2380A049E3F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F0-4680-BCBD-2380A049E3F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F0-4680-BCBD-2380A049E3F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F0-4680-BCBD-2380A049E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43-4F57-B7C7-D831BD78619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43-4F57-B7C7-D831BD78619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43-4F57-B7C7-D831BD78619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43-4F57-B7C7-D831BD786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72-4703-975F-7E95045D109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72-4703-975F-7E95045D109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72-4703-975F-7E95045D109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72-4703-975F-7E95045D1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A8-47D6-809C-9BD2E1B6CFD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A8-47D6-809C-9BD2E1B6CFD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A8-47D6-809C-9BD2E1B6CFD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A8-47D6-809C-9BD2E1B6C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11-453B-A058-C16E18CA5D2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11-453B-A058-C16E18CA5D2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11-453B-A058-C16E18CA5D2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11-453B-A058-C16E18CA5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45-4A1C-95B7-64AFA1D489E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45-4A1C-95B7-64AFA1D489E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45-4A1C-95B7-64AFA1D489E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145-4A1C-95B7-64AFA1D48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CD-4CDD-BB6C-AF486FDF2C4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CD-4CDD-BB6C-AF486FDF2C4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CD-4CDD-BB6C-AF486FDF2C4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CD-4CDD-BB6C-AF486FDF2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5B-47F2-8957-61951F77576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5B-47F2-8957-61951F77576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5B-47F2-8957-61951F77576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5B-47F2-8957-61951F775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DF-452E-8BF6-089FA1BC8AE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DF-452E-8BF6-089FA1BC8AE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DF-452E-8BF6-089FA1BC8AE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ADF-452E-8BF6-089FA1BC8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D9-46F0-ADAD-02503D5756C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D9-46F0-ADAD-02503D5756C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D9-46F0-ADAD-02503D5756C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4D9-46F0-ADAD-02503D57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58-46D8-AA00-E00E69ED622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58-46D8-AA00-E00E69ED622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58-46D8-AA00-E00E69ED622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58-46D8-AA00-E00E69ED6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F5-4A11-86FE-4B91C3EF55A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F5-4A11-86FE-4B91C3EF55A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F5-4A11-86FE-4B91C3EF55A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BF5-4A11-86FE-4B91C3EF5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53-45DE-9891-87AF6514BA2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53-45DE-9891-87AF6514BA2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53-45DE-9891-87AF6514BA2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153-45DE-9891-87AF6514B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8C-4039-A333-C0022836E48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8C-4039-A333-C0022836E48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8C-4039-A333-C0022836E48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8C-4039-A333-C0022836E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CC-4C26-8A86-5A148D72DCD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CC-4C26-8A86-5A148D72DCD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CC-4C26-8A86-5A148D72DCD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CC-4C26-8A86-5A148D72D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0D-4DF5-96CF-AF0875C8F3A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0D-4DF5-96CF-AF0875C8F3A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0D-4DF5-96CF-AF0875C8F3A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0D-4DF5-96CF-AF0875C8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16-418B-91A5-CF6C73B9746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16-418B-91A5-CF6C73B9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'1171 Rusthawelia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'1171 Rusthawelia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5816-418B-91A5-CF6C73B9746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'1171 Rusthawelia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'1171 Rusthawelia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816-418B-91A5-CF6C73B9746B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E9-4020-9D13-57DE01D9751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E9-4020-9D13-57DE01D9751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E9-4020-9D13-57DE01D9751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E9-4020-9D13-57DE01D97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B7-4204-9D2D-653DBB7FE41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B7-4204-9D2D-653DBB7FE41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B7-4204-9D2D-653DBB7FE41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B7-4204-9D2D-653DBB7FE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D6-4115-9D4C-734EFCAC821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D6-4115-9D4C-734EFCAC821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D6-4115-9D4C-734EFCAC821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AD6-4115-9D4C-734EFCAC8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D1-47C4-9E01-BA2C1CD2FF0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D1-47C4-9E01-BA2C1CD2FF0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D1-47C4-9E01-BA2C1CD2FF0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5D1-47C4-9E01-BA2C1CD2F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82-4FD5-9095-E943CDA0417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82-4FD5-9095-E943CDA0417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82-4FD5-9095-E943CDA0417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E82-4FD5-9095-E943CDA04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9C-4D04-B79A-CC720B1AF7B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9C-4D04-B79A-CC720B1AF7B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9C-4D04-B79A-CC720B1AF7B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39C-4D04-B79A-CC720B1AF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99-4560-B130-83AECE2C481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99-4560-B130-83AECE2C481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99-4560-B130-83AECE2C481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99-4560-B130-83AECE2C4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70-41CE-B04E-344DB5333FE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70-41CE-B04E-344DB5333FE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70-41CE-B04E-344DB5333FE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970-41CE-B04E-344DB5333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B2-4DD1-A52E-E0269930F0A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B2-4DD1-A52E-E0269930F0A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B2-4DD1-A52E-E0269930F0A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B2-4DD1-A52E-E0269930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46-42EE-A182-F3BF858C183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46-42EE-A182-F3BF858C183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46-42EE-A182-F3BF858C183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46-42EE-A182-F3BF858C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68-44A0-B38C-1946B1018CB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68-44A0-B38C-1946B1018CB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68-44A0-B38C-1946B1018CB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F68-44A0-B38C-1946B1018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7F-4E41-9626-29A4286FE8C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7F-4E41-9626-29A4286FE8C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7F-4E41-9626-29A4286FE8C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7F-4E41-9626-29A4286FE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5C-4EBE-8D1A-D9C64C5C67D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5C-4EBE-8D1A-D9C64C5C67D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5C-4EBE-8D1A-D9C64C5C67D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5C-4EBE-8D1A-D9C64C5C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7C-4404-92D8-C55EF6A1214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7C-4404-92D8-C55EF6A1214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7C-4404-92D8-C55EF6A1214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17C-4404-92D8-C55EF6A1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68-43C5-B7C2-CFDA283C39E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68-43C5-B7C2-CFDA283C39E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68-43C5-B7C2-CFDA283C39E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68-43C5-B7C2-CFDA283C3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39-45E2-ACD2-F4DECB7AA8E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39-45E2-ACD2-F4DECB7AA8E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39-45E2-ACD2-F4DECB7AA8E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139-45E2-ACD2-F4DECB7AA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A7-4A64-883B-CDFCBD2CCC9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A7-4A64-883B-CDFCBD2CCC9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A7-4A64-883B-CDFCBD2CCC9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A7-4A64-883B-CDFCBD2CC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30-4BFD-AC6A-ED2AA20AB13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30-4BFD-AC6A-ED2AA20AB13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30-4BFD-AC6A-ED2AA20AB13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30-4BFD-AC6A-ED2AA20AB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1E-497E-AD1B-4484442F042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1E-497E-AD1B-4484442F042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1E-497E-AD1B-4484442F042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C1E-497E-AD1B-4484442F0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'1115 Sabauda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'1115 Sabauda '!$C$5:$C$9</c:f>
              <c:numCache>
                <c:formatCode>0.00</c:formatCode>
                <c:ptCount val="5"/>
                <c:pt idx="0">
                  <c:v>0.48368153435120281</c:v>
                </c:pt>
                <c:pt idx="1">
                  <c:v>0.86532461560901497</c:v>
                </c:pt>
                <c:pt idx="2">
                  <c:v>1</c:v>
                </c:pt>
                <c:pt idx="3">
                  <c:v>0.94764739645985596</c:v>
                </c:pt>
                <c:pt idx="4">
                  <c:v>0.8712117506437248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79-460A-A6F7-9CA99C9552F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79-460A-A6F7-9CA99C9552F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79-460A-A6F7-9CA99C9552F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'1115 Sabauda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'1115 Sabauda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79-460A-A6F7-9CA99C955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BD-46D9-802A-FB029BB208B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BD-46D9-802A-FB029BB208B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BD-46D9-802A-FB029BB208B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0BD-46D9-802A-FB029BB20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87-4EF7-93C8-EB2AF45189D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87-4EF7-93C8-EB2AF45189D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87-4EF7-93C8-EB2AF45189D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87-4EF7-93C8-EB2AF4518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DC-4F23-B7FF-2AD753545BF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DC-4F23-B7FF-2AD753545BF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DC-4F23-B7FF-2AD753545BF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FDC-4F23-B7FF-2AD753545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5F-413B-876C-3F7D8AFA8E0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5F-413B-876C-3F7D8AFA8E0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5F-413B-876C-3F7D8AFA8E0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55F-413B-876C-3F7D8AFA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91-490F-A56E-34ECF122673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91-490F-A56E-34ECF122673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91-490F-A56E-34ECF122673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91-490F-A56E-34ECF1226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83-4DDA-914E-A5B7CBD659F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83-4DDA-914E-A5B7CBD659F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83-4DDA-914E-A5B7CBD659F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083-4DDA-914E-A5B7CBD6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9A-4C82-9A3B-FBAE951FF59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9A-4C82-9A3B-FBAE951FF59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9A-4C82-9A3B-FBAE951FF59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9A-4C82-9A3B-FBAE951FF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A3-4C0B-ABB7-2BC84705F10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A3-4C0B-ABB7-2BC84705F10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A3-4C0B-ABB7-2BC84705F10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A3-4C0B-ABB7-2BC84705F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73-497B-A329-22E76DF7D04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73-497B-A329-22E76DF7D04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73-497B-A329-22E76DF7D04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73-497B-A329-22E76DF7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'1171 Rusthawelia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'1171 Rusthawelia '!$C$5:$C$9</c:f>
              <c:numCache>
                <c:formatCode>0.00</c:formatCode>
                <c:ptCount val="5"/>
                <c:pt idx="0">
                  <c:v>0.69282982985860053</c:v>
                </c:pt>
                <c:pt idx="1">
                  <c:v>0.9561093380245046</c:v>
                </c:pt>
                <c:pt idx="2">
                  <c:v>1</c:v>
                </c:pt>
                <c:pt idx="3">
                  <c:v>1.0521371008371867</c:v>
                </c:pt>
                <c:pt idx="4">
                  <c:v>1.0249004613939798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31-44B3-AA23-6051C730D24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31-44B3-AA23-6051C730D24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31-44B3-AA23-6051C730D24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'1171 Rusthawelia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'1171 Rusthawelia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31-44B3-AA23-6051C730D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72.xml"/><Relationship Id="rId18" Type="http://schemas.openxmlformats.org/officeDocument/2006/relationships/chart" Target="../charts/chart77.xml"/><Relationship Id="rId26" Type="http://schemas.openxmlformats.org/officeDocument/2006/relationships/chart" Target="../charts/chart85.xml"/><Relationship Id="rId39" Type="http://schemas.openxmlformats.org/officeDocument/2006/relationships/chart" Target="../charts/chart98.xml"/><Relationship Id="rId21" Type="http://schemas.openxmlformats.org/officeDocument/2006/relationships/chart" Target="../charts/chart80.xml"/><Relationship Id="rId34" Type="http://schemas.openxmlformats.org/officeDocument/2006/relationships/chart" Target="../charts/chart93.xml"/><Relationship Id="rId42" Type="http://schemas.openxmlformats.org/officeDocument/2006/relationships/chart" Target="../charts/chart101.xml"/><Relationship Id="rId47" Type="http://schemas.openxmlformats.org/officeDocument/2006/relationships/chart" Target="../charts/chart106.xml"/><Relationship Id="rId50" Type="http://schemas.openxmlformats.org/officeDocument/2006/relationships/chart" Target="../charts/chart109.xml"/><Relationship Id="rId55" Type="http://schemas.openxmlformats.org/officeDocument/2006/relationships/chart" Target="../charts/chart114.xml"/><Relationship Id="rId7" Type="http://schemas.openxmlformats.org/officeDocument/2006/relationships/chart" Target="../charts/chart66.xml"/><Relationship Id="rId12" Type="http://schemas.openxmlformats.org/officeDocument/2006/relationships/chart" Target="../charts/chart71.xml"/><Relationship Id="rId17" Type="http://schemas.openxmlformats.org/officeDocument/2006/relationships/chart" Target="../charts/chart76.xml"/><Relationship Id="rId25" Type="http://schemas.openxmlformats.org/officeDocument/2006/relationships/chart" Target="../charts/chart84.xml"/><Relationship Id="rId33" Type="http://schemas.openxmlformats.org/officeDocument/2006/relationships/chart" Target="../charts/chart92.xml"/><Relationship Id="rId38" Type="http://schemas.openxmlformats.org/officeDocument/2006/relationships/chart" Target="../charts/chart97.xml"/><Relationship Id="rId46" Type="http://schemas.openxmlformats.org/officeDocument/2006/relationships/chart" Target="../charts/chart105.xml"/><Relationship Id="rId59" Type="http://schemas.openxmlformats.org/officeDocument/2006/relationships/chart" Target="../charts/chart118.xml"/><Relationship Id="rId2" Type="http://schemas.openxmlformats.org/officeDocument/2006/relationships/chart" Target="../charts/chart61.xml"/><Relationship Id="rId16" Type="http://schemas.openxmlformats.org/officeDocument/2006/relationships/chart" Target="../charts/chart75.xml"/><Relationship Id="rId20" Type="http://schemas.openxmlformats.org/officeDocument/2006/relationships/chart" Target="../charts/chart79.xml"/><Relationship Id="rId29" Type="http://schemas.openxmlformats.org/officeDocument/2006/relationships/chart" Target="../charts/chart88.xml"/><Relationship Id="rId41" Type="http://schemas.openxmlformats.org/officeDocument/2006/relationships/chart" Target="../charts/chart100.xml"/><Relationship Id="rId54" Type="http://schemas.openxmlformats.org/officeDocument/2006/relationships/chart" Target="../charts/chart113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11" Type="http://schemas.openxmlformats.org/officeDocument/2006/relationships/chart" Target="../charts/chart70.xml"/><Relationship Id="rId24" Type="http://schemas.openxmlformats.org/officeDocument/2006/relationships/chart" Target="../charts/chart83.xml"/><Relationship Id="rId32" Type="http://schemas.openxmlformats.org/officeDocument/2006/relationships/chart" Target="../charts/chart91.xml"/><Relationship Id="rId37" Type="http://schemas.openxmlformats.org/officeDocument/2006/relationships/chart" Target="../charts/chart96.xml"/><Relationship Id="rId40" Type="http://schemas.openxmlformats.org/officeDocument/2006/relationships/chart" Target="../charts/chart99.xml"/><Relationship Id="rId45" Type="http://schemas.openxmlformats.org/officeDocument/2006/relationships/chart" Target="../charts/chart104.xml"/><Relationship Id="rId53" Type="http://schemas.openxmlformats.org/officeDocument/2006/relationships/chart" Target="../charts/chart112.xml"/><Relationship Id="rId58" Type="http://schemas.openxmlformats.org/officeDocument/2006/relationships/chart" Target="../charts/chart117.xml"/><Relationship Id="rId5" Type="http://schemas.openxmlformats.org/officeDocument/2006/relationships/chart" Target="../charts/chart64.xml"/><Relationship Id="rId15" Type="http://schemas.openxmlformats.org/officeDocument/2006/relationships/chart" Target="../charts/chart74.xml"/><Relationship Id="rId23" Type="http://schemas.openxmlformats.org/officeDocument/2006/relationships/chart" Target="../charts/chart82.xml"/><Relationship Id="rId28" Type="http://schemas.openxmlformats.org/officeDocument/2006/relationships/chart" Target="../charts/chart87.xml"/><Relationship Id="rId36" Type="http://schemas.openxmlformats.org/officeDocument/2006/relationships/chart" Target="../charts/chart95.xml"/><Relationship Id="rId49" Type="http://schemas.openxmlformats.org/officeDocument/2006/relationships/chart" Target="../charts/chart108.xml"/><Relationship Id="rId57" Type="http://schemas.openxmlformats.org/officeDocument/2006/relationships/chart" Target="../charts/chart116.xml"/><Relationship Id="rId10" Type="http://schemas.openxmlformats.org/officeDocument/2006/relationships/chart" Target="../charts/chart69.xml"/><Relationship Id="rId19" Type="http://schemas.openxmlformats.org/officeDocument/2006/relationships/chart" Target="../charts/chart78.xml"/><Relationship Id="rId31" Type="http://schemas.openxmlformats.org/officeDocument/2006/relationships/chart" Target="../charts/chart90.xml"/><Relationship Id="rId44" Type="http://schemas.openxmlformats.org/officeDocument/2006/relationships/chart" Target="../charts/chart103.xml"/><Relationship Id="rId52" Type="http://schemas.openxmlformats.org/officeDocument/2006/relationships/chart" Target="../charts/chart111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Relationship Id="rId14" Type="http://schemas.openxmlformats.org/officeDocument/2006/relationships/chart" Target="../charts/chart73.xml"/><Relationship Id="rId22" Type="http://schemas.openxmlformats.org/officeDocument/2006/relationships/chart" Target="../charts/chart81.xml"/><Relationship Id="rId27" Type="http://schemas.openxmlformats.org/officeDocument/2006/relationships/chart" Target="../charts/chart86.xml"/><Relationship Id="rId30" Type="http://schemas.openxmlformats.org/officeDocument/2006/relationships/chart" Target="../charts/chart89.xml"/><Relationship Id="rId35" Type="http://schemas.openxmlformats.org/officeDocument/2006/relationships/chart" Target="../charts/chart94.xml"/><Relationship Id="rId43" Type="http://schemas.openxmlformats.org/officeDocument/2006/relationships/chart" Target="../charts/chart102.xml"/><Relationship Id="rId48" Type="http://schemas.openxmlformats.org/officeDocument/2006/relationships/chart" Target="../charts/chart107.xml"/><Relationship Id="rId56" Type="http://schemas.openxmlformats.org/officeDocument/2006/relationships/chart" Target="../charts/chart115.xml"/><Relationship Id="rId8" Type="http://schemas.openxmlformats.org/officeDocument/2006/relationships/chart" Target="../charts/chart67.xml"/><Relationship Id="rId51" Type="http://schemas.openxmlformats.org/officeDocument/2006/relationships/chart" Target="../charts/chart110.xml"/><Relationship Id="rId3" Type="http://schemas.openxmlformats.org/officeDocument/2006/relationships/chart" Target="../charts/chart62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1.xml"/><Relationship Id="rId18" Type="http://schemas.openxmlformats.org/officeDocument/2006/relationships/chart" Target="../charts/chart136.xml"/><Relationship Id="rId26" Type="http://schemas.openxmlformats.org/officeDocument/2006/relationships/chart" Target="../charts/chart144.xml"/><Relationship Id="rId39" Type="http://schemas.openxmlformats.org/officeDocument/2006/relationships/chart" Target="../charts/chart157.xml"/><Relationship Id="rId21" Type="http://schemas.openxmlformats.org/officeDocument/2006/relationships/chart" Target="../charts/chart139.xml"/><Relationship Id="rId34" Type="http://schemas.openxmlformats.org/officeDocument/2006/relationships/chart" Target="../charts/chart152.xml"/><Relationship Id="rId42" Type="http://schemas.openxmlformats.org/officeDocument/2006/relationships/chart" Target="../charts/chart160.xml"/><Relationship Id="rId47" Type="http://schemas.openxmlformats.org/officeDocument/2006/relationships/chart" Target="../charts/chart165.xml"/><Relationship Id="rId50" Type="http://schemas.openxmlformats.org/officeDocument/2006/relationships/chart" Target="../charts/chart168.xml"/><Relationship Id="rId55" Type="http://schemas.openxmlformats.org/officeDocument/2006/relationships/chart" Target="../charts/chart173.xml"/><Relationship Id="rId7" Type="http://schemas.openxmlformats.org/officeDocument/2006/relationships/chart" Target="../charts/chart125.xml"/><Relationship Id="rId12" Type="http://schemas.openxmlformats.org/officeDocument/2006/relationships/chart" Target="../charts/chart130.xml"/><Relationship Id="rId17" Type="http://schemas.openxmlformats.org/officeDocument/2006/relationships/chart" Target="../charts/chart135.xml"/><Relationship Id="rId25" Type="http://schemas.openxmlformats.org/officeDocument/2006/relationships/chart" Target="../charts/chart143.xml"/><Relationship Id="rId33" Type="http://schemas.openxmlformats.org/officeDocument/2006/relationships/chart" Target="../charts/chart151.xml"/><Relationship Id="rId38" Type="http://schemas.openxmlformats.org/officeDocument/2006/relationships/chart" Target="../charts/chart156.xml"/><Relationship Id="rId46" Type="http://schemas.openxmlformats.org/officeDocument/2006/relationships/chart" Target="../charts/chart164.xml"/><Relationship Id="rId59" Type="http://schemas.openxmlformats.org/officeDocument/2006/relationships/chart" Target="../charts/chart177.xml"/><Relationship Id="rId2" Type="http://schemas.openxmlformats.org/officeDocument/2006/relationships/chart" Target="../charts/chart120.xml"/><Relationship Id="rId16" Type="http://schemas.openxmlformats.org/officeDocument/2006/relationships/chart" Target="../charts/chart134.xml"/><Relationship Id="rId20" Type="http://schemas.openxmlformats.org/officeDocument/2006/relationships/chart" Target="../charts/chart138.xml"/><Relationship Id="rId29" Type="http://schemas.openxmlformats.org/officeDocument/2006/relationships/chart" Target="../charts/chart147.xml"/><Relationship Id="rId41" Type="http://schemas.openxmlformats.org/officeDocument/2006/relationships/chart" Target="../charts/chart159.xml"/><Relationship Id="rId54" Type="http://schemas.openxmlformats.org/officeDocument/2006/relationships/chart" Target="../charts/chart172.xml"/><Relationship Id="rId1" Type="http://schemas.openxmlformats.org/officeDocument/2006/relationships/chart" Target="../charts/chart119.xml"/><Relationship Id="rId6" Type="http://schemas.openxmlformats.org/officeDocument/2006/relationships/chart" Target="../charts/chart124.xml"/><Relationship Id="rId11" Type="http://schemas.openxmlformats.org/officeDocument/2006/relationships/chart" Target="../charts/chart129.xml"/><Relationship Id="rId24" Type="http://schemas.openxmlformats.org/officeDocument/2006/relationships/chart" Target="../charts/chart142.xml"/><Relationship Id="rId32" Type="http://schemas.openxmlformats.org/officeDocument/2006/relationships/chart" Target="../charts/chart150.xml"/><Relationship Id="rId37" Type="http://schemas.openxmlformats.org/officeDocument/2006/relationships/chart" Target="../charts/chart155.xml"/><Relationship Id="rId40" Type="http://schemas.openxmlformats.org/officeDocument/2006/relationships/chart" Target="../charts/chart158.xml"/><Relationship Id="rId45" Type="http://schemas.openxmlformats.org/officeDocument/2006/relationships/chart" Target="../charts/chart163.xml"/><Relationship Id="rId53" Type="http://schemas.openxmlformats.org/officeDocument/2006/relationships/chart" Target="../charts/chart171.xml"/><Relationship Id="rId58" Type="http://schemas.openxmlformats.org/officeDocument/2006/relationships/chart" Target="../charts/chart176.xml"/><Relationship Id="rId5" Type="http://schemas.openxmlformats.org/officeDocument/2006/relationships/chart" Target="../charts/chart123.xml"/><Relationship Id="rId15" Type="http://schemas.openxmlformats.org/officeDocument/2006/relationships/chart" Target="../charts/chart133.xml"/><Relationship Id="rId23" Type="http://schemas.openxmlformats.org/officeDocument/2006/relationships/chart" Target="../charts/chart141.xml"/><Relationship Id="rId28" Type="http://schemas.openxmlformats.org/officeDocument/2006/relationships/chart" Target="../charts/chart146.xml"/><Relationship Id="rId36" Type="http://schemas.openxmlformats.org/officeDocument/2006/relationships/chart" Target="../charts/chart154.xml"/><Relationship Id="rId49" Type="http://schemas.openxmlformats.org/officeDocument/2006/relationships/chart" Target="../charts/chart167.xml"/><Relationship Id="rId57" Type="http://schemas.openxmlformats.org/officeDocument/2006/relationships/chart" Target="../charts/chart175.xml"/><Relationship Id="rId10" Type="http://schemas.openxmlformats.org/officeDocument/2006/relationships/chart" Target="../charts/chart128.xml"/><Relationship Id="rId19" Type="http://schemas.openxmlformats.org/officeDocument/2006/relationships/chart" Target="../charts/chart137.xml"/><Relationship Id="rId31" Type="http://schemas.openxmlformats.org/officeDocument/2006/relationships/chart" Target="../charts/chart149.xml"/><Relationship Id="rId44" Type="http://schemas.openxmlformats.org/officeDocument/2006/relationships/chart" Target="../charts/chart162.xml"/><Relationship Id="rId52" Type="http://schemas.openxmlformats.org/officeDocument/2006/relationships/chart" Target="../charts/chart170.xml"/><Relationship Id="rId4" Type="http://schemas.openxmlformats.org/officeDocument/2006/relationships/chart" Target="../charts/chart122.xml"/><Relationship Id="rId9" Type="http://schemas.openxmlformats.org/officeDocument/2006/relationships/chart" Target="../charts/chart127.xml"/><Relationship Id="rId14" Type="http://schemas.openxmlformats.org/officeDocument/2006/relationships/chart" Target="../charts/chart132.xml"/><Relationship Id="rId22" Type="http://schemas.openxmlformats.org/officeDocument/2006/relationships/chart" Target="../charts/chart140.xml"/><Relationship Id="rId27" Type="http://schemas.openxmlformats.org/officeDocument/2006/relationships/chart" Target="../charts/chart145.xml"/><Relationship Id="rId30" Type="http://schemas.openxmlformats.org/officeDocument/2006/relationships/chart" Target="../charts/chart148.xml"/><Relationship Id="rId35" Type="http://schemas.openxmlformats.org/officeDocument/2006/relationships/chart" Target="../charts/chart153.xml"/><Relationship Id="rId43" Type="http://schemas.openxmlformats.org/officeDocument/2006/relationships/chart" Target="../charts/chart161.xml"/><Relationship Id="rId48" Type="http://schemas.openxmlformats.org/officeDocument/2006/relationships/chart" Target="../charts/chart166.xml"/><Relationship Id="rId56" Type="http://schemas.openxmlformats.org/officeDocument/2006/relationships/chart" Target="../charts/chart174.xml"/><Relationship Id="rId8" Type="http://schemas.openxmlformats.org/officeDocument/2006/relationships/chart" Target="../charts/chart126.xml"/><Relationship Id="rId51" Type="http://schemas.openxmlformats.org/officeDocument/2006/relationships/chart" Target="../charts/chart169.xml"/><Relationship Id="rId3" Type="http://schemas.openxmlformats.org/officeDocument/2006/relationships/chart" Target="../charts/chart1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B42BFCF-6F45-493D-BBB3-8A04BE309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2318F541-5A24-44BC-A2F7-63A138CF8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DCA5EC9E-5F38-4CA1-B2F1-82AE68FC9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BF5EF148-EDC0-4AAE-83F4-6C6AFDB2D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2B58A9BF-8D12-4E07-A9BB-FC9A10D82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F5D4805F-D790-4C87-922D-0D613917B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A34ED17-0A2E-4E27-9EDD-56D10B582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6BB1E6B-B379-46E2-9C37-545F370D8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C32E9590-7345-42F4-80F8-5F25CA032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BB6FEDA4-FBB8-4722-AD9E-14A578B81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A5BAFF06-E752-4458-95B3-BA199EE7E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47897661-7A8F-474F-89A8-FF7226BCA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AECA2DB5-EE48-4B7E-866D-E0A46C71E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705BD25E-11AC-430A-8ACD-8A2A036BE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F824FE8F-E4C2-498C-8FC1-92DE54E69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30270805-6CBF-4873-9183-474E2BF34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679616AF-0305-4380-A2E2-40AF8541C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61B9826E-0F9B-4F57-8537-1F80EB45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4ABC3845-0F25-487F-9326-C3D118CE1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9AB61791-D5B7-452F-9B46-D63306E58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8854A7E7-AA2F-4B48-B803-4C2A162A6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D10DC626-8FFE-4958-B924-2D4D6A778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9114961D-454B-4D16-9B0C-6DA2B2B9E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25CA80BC-B233-424A-B1C1-FD67585E3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9BA27E88-CCBE-460B-9868-B0614FE2E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64708FFC-5F96-4F12-9A1A-B7EFC6E65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44BD1165-14EB-4A4A-9BCC-1B2974611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14D69444-5AEA-45C2-B286-5C658E21D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F2EC0371-5D9D-4AE7-A564-8C70E575D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E87E8B5E-1DDD-4C17-B334-95BE11995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58E48C94-068B-40D2-B1EF-628A4E6B0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F169E40B-A8D1-414D-9B2D-DAA0FD0BF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3B692B87-CEDD-4AAF-B82A-833682FBA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636797FC-A896-4B9D-82C7-A29A663A8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C33B5E96-87EF-42B7-87B8-DC13A3D28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63F6F310-1CD7-4DE2-A2DE-65159E341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2314B45F-C901-4E9F-B098-752E5F7D0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C2197FFF-87DF-439E-A043-04FEE4BF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C8509A0E-99AD-4C31-9385-889342297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9E70A12B-2B81-4974-8D4B-4014D179F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5E6C17E3-CA52-4AAB-A890-C6B4C5AF3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1BF31F6F-E36B-432E-B44E-CE6B78BE9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58D1AD86-C08E-4D48-BBB5-BD4BAB92B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B8C3510A-FF02-4C56-AF89-8C5BD9B4D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03BFA92D-531B-4F98-9E17-C6F2F29BE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82737023-2288-4817-9704-3332D026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E13A2928-9F50-4052-A234-F1BDEE73A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49215040-7AD0-4EF2-B440-5A743B269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63692C4F-0354-4F55-8E36-B43C5B093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6421D300-E2B9-456F-947F-F653BD832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3EEC7F89-0478-4DB7-8806-E5ADC7A73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8FE5846F-7FB7-4357-9773-DF5028E8C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0B66DE1F-326E-4DD4-894A-9D6840650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3F5CE25F-B2BE-4222-BEBC-55B01900C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2854507A-9C78-4ED5-ADFE-7AB1756B5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6D43558D-02CC-44DD-A232-7959085E6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7A78B3BA-C284-46C7-9221-8DB092C27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7C67901D-E3ED-4202-9151-5B04CDBE2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BC3FFB3B-B90C-41C9-A020-587694FE1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A56EE6-863D-4A0E-BAC9-D0DD5DFE3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4360D79-6F54-476A-89B2-F8F50115C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2C3425A-95F0-442E-A239-6457108C7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5FC95F30-2CD9-475E-8ADF-30EB481E4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C1D9B7D1-7AE5-4936-A8BD-EA4802113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91460B53-DFDB-4A2B-BFA7-9564576AA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1E548E99-5EB3-42A2-BC0B-C15B99AE0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FD02F765-217F-43BF-9398-63DACC752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B1D2D354-2C25-4C9C-A6DE-0392F0AED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8C58E687-7DF4-4AB7-B1EE-51B81F537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D996E8B-1C77-431B-B4E6-01C88C60B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21FDAD8B-8973-4B27-8DEC-C900B234C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4F444C3-C694-4117-8573-5E12BB3E6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450F2F11-0D69-4D5F-9796-33F7405B4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1A4A7352-07D9-451E-9A00-F3BAD8269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F9DDDF0-6744-47E0-92EA-21C6F8638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7C1E5438-4435-46B8-837D-35B727163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9E6F0B45-3BB0-4695-B00B-1FE6152D7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59B3B60F-3DD3-433B-87F5-1EF16495F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8CD406DA-CF04-4BF4-ABBF-6B12BCA6D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34DF7EAB-02BD-446C-A01A-2CDC44659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B6328569-0492-4CC2-A69D-05EE6D346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0810D7C9-EBAF-415C-A170-4F2B0156A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3C595F74-0D42-4ED8-8806-05AD10032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0E39E867-6D82-43D9-B01E-B1417F098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ABDF3104-DFB0-4F29-B7ED-0B28F013C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94939A6F-90C6-4FB4-9C29-8AD515E544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8507DC51-97EF-4BDA-8F09-48561689A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DDF5ED26-EB36-4695-B6C5-C914E824D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248BA99C-31CA-40D3-ABB7-4202044E4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521CA039-060F-4A42-87EB-F0CF7084F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20306D7E-5B49-476F-AFCE-5223211A4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02F742AC-D046-4AE8-9479-A3BCA03D8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3580BED7-2B4E-47FC-A795-5FE8B2F1B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FC6665A9-F93F-4DEC-AB84-EE0704778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7A24F0A6-4A27-435E-8EEB-3F3278D52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8B5FF34D-2129-469D-BB11-36A2769CA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37DB07DE-A111-4C32-9780-755D2FD3A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6C4DE011-D0A7-4936-897A-59FF1D8F2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17687A2F-4B34-402E-97CC-876836B37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F44C026B-9910-4953-9F59-542CBE0B5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04BB9BEE-2C2F-4C3D-82D3-4A2999855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F12D2EEB-8D7D-426F-A0AF-2AD741889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2EA3C7C0-F2AA-49E0-AE51-49557D205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345315D4-9BA8-4F80-A111-53652A93E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C7850CDE-4823-4EC2-A407-AF6108960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780C0DE8-2B41-450B-8453-8BC30C0CE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77BC96D0-EFCD-4388-AF6D-9F0D9D90D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BE1DDD27-C52A-4CBC-ACD9-394039317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AC71F875-523E-460B-B269-75E4E449B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017AEBDF-4FB8-4232-B7D7-12CFA31C3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390917BC-2CA0-40DB-87C5-46E0B664C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B6A987E6-7FB8-4F4D-935D-A719D3BBC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780ED252-A072-4111-8F7E-3F028F07F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3A5D94B9-8463-45C5-A229-FF629325C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850FCFAD-D4AF-4DDC-953B-CD7DBCA33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E45464C7-5B7A-40D9-8171-1413F2BCC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D80E902F-65B0-4DCE-AE2C-B1FADCF3A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D0308D25-B48B-4F60-B7F4-29DC6980B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10E79EE-31F0-4D29-AE31-63CBD9694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BE8F288-0B3A-49FD-A9B7-7CA28D4D8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8BBD9735-2F0F-4782-837E-121722DA4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25E89BFF-9196-4C07-81AF-8F803C179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4156115-313A-4EA1-89BA-A1486D8EA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55DC245D-8637-48C8-A179-431B1285A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84347B7-E10C-4C16-98F3-7FE178288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D7895CB5-4E00-4003-B8B0-FFEF60ED4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A8D04347-834C-433E-B09A-3880950B2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AE7173-FDE5-4B56-96BF-46CFB26EF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68128F66-851F-4AB7-A570-04C9BFDA0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1456D5BB-7C29-4A7C-93EC-2E19660CC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E2E130FA-75A5-4193-BFD3-C12D51D4F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96A81AAF-6867-433B-92CD-03A1D4DF5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6B8481D7-2112-400C-B8AA-8032C6A22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51087258-610E-40C4-802A-9382A2CCF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9A6E7B53-0E09-43B1-B470-CEFD18F47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4686D61F-4912-4A6F-9759-8BC942CEC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09A33205-B615-44F5-BB4C-98E00DEA4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48FB8CD5-544B-43EA-839C-44CFC8388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A502E574-8129-4FD5-9BBE-AEBDB5754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B2A0E588-9C9D-427A-9D16-559A96A01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1DEAE65D-94B2-415B-9485-1DA0185CB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1E4E3E28-8C75-472F-8D72-35BFE6055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0D9E9EF1-C4C5-45E1-AFA0-C1759991A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D1672128-7B0E-4EE6-A405-66479DAC1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C417B375-9C6B-47FD-A881-4B2969D36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BB201A65-288D-4DB8-AB48-1AC48689A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80250554-0905-4E3D-B959-09F114B69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5CAAF23A-1F2A-4193-96AF-67C724033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2B0E1C25-A5C5-42B4-961F-AC0CBAF78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ED665AB0-37C4-46F6-B4CF-0E512717D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88D98826-1E71-4351-84F0-C5730AA64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E6C45D3E-0F60-4D4E-B85A-7FA3A3BC3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86AF806F-7FE5-4B7E-A0AA-F7C9565B0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4026E8C6-EC18-46A0-890E-5CAFBE425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8D3FA29E-FDC9-4729-A442-FD5142E68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0D4C4DE1-6C80-4A49-9599-E45AE3463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9B8C4EC3-D5F9-4092-955F-D7460BA6C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2B4F0C14-0E60-4A2B-87D4-692D0B47B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C01A0BE5-414F-4E3D-958B-57A58CB6A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DE2C01E6-933C-494A-B7D2-4D2E5D6DA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B523FB14-697A-4264-A74B-7111F8762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0FC6AB4B-DBF4-4A4C-B335-8DE5E5A51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4A15507D-C6CA-4784-AD51-408D3FB51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76DE3E2E-42B8-4538-AA37-7BFD9EFEA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DFB80D8D-1A9D-436F-9E15-EB1EAE0C4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BEC19994-EF24-412D-8569-07FF14573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6299E12B-0F60-46D3-BBDA-6690E06B3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677A832C-A99C-4E3E-91FE-8284654F8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098556A1-2955-49E7-B228-D4983D21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05372857-A055-4025-B55F-76C790966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7355DA38-98C8-4244-9673-EDCA19FCD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1FA71180-921C-4838-B4BE-B05E9A4D3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A24B6F25-7B91-4D25-A9F2-D9687AA17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5702B6F1-A8C0-4503-ABBD-E03805F5C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4424A101-007E-4985-9C77-C63E453C6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65A3C2E6-66EC-4242-B9AF-5CABCB560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27964E64-19C2-4CD5-9424-722714F92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8DD8-A136-4F8C-9BA4-BD04628388AC}">
  <dimension ref="A1:DA877"/>
  <sheetViews>
    <sheetView workbookViewId="0">
      <selection activeCell="B21" sqref="B21"/>
    </sheetView>
  </sheetViews>
  <sheetFormatPr defaultRowHeight="14.4" x14ac:dyDescent="0.3"/>
  <cols>
    <col min="1" max="1" width="11.6640625" customWidth="1"/>
    <col min="3" max="3" width="9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5"/>
      <c r="U1" s="24" t="s">
        <v>27</v>
      </c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25" t="s">
        <v>1</v>
      </c>
      <c r="B3" s="26"/>
      <c r="C3" s="27"/>
      <c r="E3" s="28" t="s">
        <v>13</v>
      </c>
      <c r="F3" s="28"/>
      <c r="G3" s="28"/>
      <c r="H3" s="28"/>
      <c r="I3" s="18">
        <f>I10</f>
        <v>0</v>
      </c>
      <c r="U3" s="28" t="s">
        <v>13</v>
      </c>
      <c r="V3" s="28"/>
      <c r="W3" s="28"/>
      <c r="X3" s="28"/>
      <c r="Y3" s="18">
        <f>Y10</f>
        <v>0</v>
      </c>
    </row>
    <row r="4" spans="1:39" x14ac:dyDescent="0.3">
      <c r="A4" s="21" t="s">
        <v>53</v>
      </c>
      <c r="B4" s="22"/>
      <c r="C4" s="23"/>
      <c r="E4" s="9" t="s">
        <v>8</v>
      </c>
      <c r="F4" s="9" t="s">
        <v>9</v>
      </c>
      <c r="G4" s="9" t="s">
        <v>10</v>
      </c>
      <c r="I4" s="18">
        <f>I10</f>
        <v>0</v>
      </c>
      <c r="U4" s="9" t="s">
        <v>8</v>
      </c>
      <c r="V4" s="9" t="s">
        <v>9</v>
      </c>
      <c r="W4" s="9" t="s">
        <v>10</v>
      </c>
      <c r="Y4" s="18">
        <f>Y10</f>
        <v>0</v>
      </c>
    </row>
    <row r="5" spans="1:39" x14ac:dyDescent="0.3">
      <c r="A5" s="4" t="s">
        <v>2</v>
      </c>
      <c r="B5" s="5">
        <v>0.36499999999999999</v>
      </c>
      <c r="C5" s="20">
        <v>0.48368153435120281</v>
      </c>
      <c r="E5" s="10" t="s">
        <v>2</v>
      </c>
      <c r="F5" s="9"/>
      <c r="G5" s="9"/>
      <c r="H5" s="10"/>
      <c r="I5" s="18">
        <f>I10</f>
        <v>0</v>
      </c>
      <c r="U5" s="10" t="s">
        <v>2</v>
      </c>
      <c r="V5" s="9"/>
      <c r="W5" s="9"/>
      <c r="X5" s="10"/>
      <c r="Y5" s="18">
        <f>Y10</f>
        <v>0</v>
      </c>
    </row>
    <row r="6" spans="1:39" x14ac:dyDescent="0.3">
      <c r="A6" s="4" t="s">
        <v>3</v>
      </c>
      <c r="B6" s="5">
        <v>0.44500000000000001</v>
      </c>
      <c r="C6" s="20">
        <v>0.86532461560901497</v>
      </c>
      <c r="E6" s="11" t="s">
        <v>3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3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4</v>
      </c>
      <c r="B7" s="5">
        <v>0.55100000000000005</v>
      </c>
      <c r="C7" s="20">
        <v>1</v>
      </c>
      <c r="E7" s="12" t="s">
        <v>4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4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5</v>
      </c>
      <c r="B8" s="5">
        <v>0.65800000000000003</v>
      </c>
      <c r="C8" s="20">
        <v>0.94764739645985596</v>
      </c>
      <c r="E8" s="13" t="s">
        <v>11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11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x14ac:dyDescent="0.3">
      <c r="A9" s="4" t="s">
        <v>6</v>
      </c>
      <c r="B9" s="5">
        <v>0.80600000000000005</v>
      </c>
      <c r="C9" s="20">
        <v>0.8712117506437248</v>
      </c>
      <c r="E9" s="14" t="s">
        <v>12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12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26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26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7</v>
      </c>
      <c r="B11" s="3"/>
      <c r="C11" s="8">
        <v>4.3999999999999997E-2</v>
      </c>
      <c r="I11" s="18">
        <f>I10</f>
        <v>0</v>
      </c>
      <c r="Y11" s="18">
        <f>Y10</f>
        <v>0</v>
      </c>
    </row>
    <row r="12" spans="1:39" x14ac:dyDescent="0.3">
      <c r="E12" s="28" t="s">
        <v>14</v>
      </c>
      <c r="F12" s="28"/>
      <c r="G12" s="28"/>
      <c r="H12" s="28"/>
      <c r="I12" s="18">
        <f>I19</f>
        <v>0</v>
      </c>
      <c r="U12" s="28" t="s">
        <v>14</v>
      </c>
      <c r="V12" s="28"/>
      <c r="W12" s="28"/>
      <c r="X12" s="28"/>
      <c r="Y12" s="18">
        <f>Y19</f>
        <v>1</v>
      </c>
    </row>
    <row r="13" spans="1:39" x14ac:dyDescent="0.3">
      <c r="A13" s="29" t="s">
        <v>46</v>
      </c>
      <c r="B13" s="29"/>
      <c r="E13" s="9" t="s">
        <v>8</v>
      </c>
      <c r="F13" s="9" t="s">
        <v>9</v>
      </c>
      <c r="G13" s="9" t="s">
        <v>10</v>
      </c>
      <c r="I13" s="18">
        <f>I19</f>
        <v>0</v>
      </c>
      <c r="U13" s="9" t="s">
        <v>8</v>
      </c>
      <c r="V13" s="9" t="s">
        <v>9</v>
      </c>
      <c r="W13" s="9" t="s">
        <v>10</v>
      </c>
      <c r="Y13" s="18">
        <f>Y19</f>
        <v>1</v>
      </c>
    </row>
    <row r="14" spans="1:39" x14ac:dyDescent="0.3">
      <c r="A14" t="s">
        <v>47</v>
      </c>
      <c r="B14" t="s">
        <v>54</v>
      </c>
      <c r="E14" s="10" t="s">
        <v>2</v>
      </c>
      <c r="F14" s="9"/>
      <c r="G14" s="9"/>
      <c r="I14" s="18">
        <f>I19</f>
        <v>0</v>
      </c>
      <c r="U14" s="10" t="s">
        <v>2</v>
      </c>
      <c r="V14" s="9"/>
      <c r="W14" s="9"/>
      <c r="Y14" s="18">
        <f>Y19</f>
        <v>1</v>
      </c>
    </row>
    <row r="15" spans="1:39" x14ac:dyDescent="0.3">
      <c r="A15" t="s">
        <v>48</v>
      </c>
      <c r="B15" t="s">
        <v>54</v>
      </c>
      <c r="E15" s="11" t="s">
        <v>3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3</v>
      </c>
      <c r="V15" s="9">
        <v>0.9667</v>
      </c>
      <c r="W15" s="9">
        <v>1.0585</v>
      </c>
      <c r="X15">
        <v>1.0061266666666664</v>
      </c>
      <c r="Y15" s="18">
        <f>Y19</f>
        <v>1</v>
      </c>
    </row>
    <row r="16" spans="1:39" x14ac:dyDescent="0.3">
      <c r="E16" s="12" t="s">
        <v>4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4</v>
      </c>
      <c r="V16" s="9">
        <v>1</v>
      </c>
      <c r="W16" s="9">
        <v>1</v>
      </c>
      <c r="X16">
        <v>1</v>
      </c>
      <c r="Y16" s="18">
        <f>Y19</f>
        <v>1</v>
      </c>
    </row>
    <row r="17" spans="1:89" x14ac:dyDescent="0.3">
      <c r="A17" s="30" t="s">
        <v>49</v>
      </c>
      <c r="B17" s="30"/>
      <c r="E17" s="13" t="s">
        <v>11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11</v>
      </c>
      <c r="V17" s="9">
        <v>0.96519999999999995</v>
      </c>
      <c r="W17" s="9">
        <v>0.99929999999999997</v>
      </c>
      <c r="X17">
        <v>0.98495999999999995</v>
      </c>
      <c r="Y17" s="18">
        <f>Y19</f>
        <v>1</v>
      </c>
    </row>
    <row r="18" spans="1:89" x14ac:dyDescent="0.3">
      <c r="A18" t="s">
        <v>47</v>
      </c>
      <c r="E18" s="14" t="s">
        <v>12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12</v>
      </c>
      <c r="V18" s="9">
        <v>0.89570000000000005</v>
      </c>
      <c r="W18" s="9">
        <v>1.0014000000000001</v>
      </c>
      <c r="X18">
        <v>0.96832666666666656</v>
      </c>
      <c r="Y18" s="18">
        <f>Y19</f>
        <v>1</v>
      </c>
    </row>
    <row r="19" spans="1:89" x14ac:dyDescent="0.3">
      <c r="A19" t="s">
        <v>48</v>
      </c>
      <c r="B19" t="s">
        <v>55</v>
      </c>
      <c r="E19" t="s">
        <v>26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26</v>
      </c>
      <c r="V19" s="9">
        <v>0.04</v>
      </c>
      <c r="W19" s="9">
        <v>0.09</v>
      </c>
      <c r="X19" t="str">
        <f>IF(AND(C11&gt;=V19,C11&lt;=W19),"подходит","не подходит")</f>
        <v>подходит</v>
      </c>
      <c r="Y19" s="18">
        <f>IF(X19="подходит",1,0)</f>
        <v>1</v>
      </c>
    </row>
    <row r="20" spans="1:89" x14ac:dyDescent="0.3">
      <c r="I20" s="18">
        <f>I19</f>
        <v>0</v>
      </c>
      <c r="Y20" s="18">
        <f>Y19</f>
        <v>1</v>
      </c>
    </row>
    <row r="21" spans="1:89" x14ac:dyDescent="0.3">
      <c r="E21" s="31" t="s">
        <v>15</v>
      </c>
      <c r="F21" s="31"/>
      <c r="G21" s="31"/>
      <c r="H21" s="31"/>
      <c r="I21" s="18">
        <f>I28</f>
        <v>1</v>
      </c>
      <c r="U21" s="31" t="s">
        <v>15</v>
      </c>
      <c r="V21" s="31"/>
      <c r="W21" s="31"/>
      <c r="X21" s="31"/>
      <c r="Y21" s="18">
        <f>Y28</f>
        <v>1</v>
      </c>
      <c r="AK21" s="31" t="s">
        <v>28</v>
      </c>
      <c r="AL21" s="31"/>
      <c r="AM21" s="31"/>
      <c r="AN21" s="31"/>
      <c r="AO21" s="18">
        <f>AO28</f>
        <v>1</v>
      </c>
      <c r="BA21" s="31" t="s">
        <v>29</v>
      </c>
      <c r="BB21" s="31"/>
      <c r="BC21" s="31"/>
      <c r="BD21" s="31"/>
      <c r="BE21" s="18">
        <f>BE28</f>
        <v>1</v>
      </c>
      <c r="BQ21" s="31" t="s">
        <v>30</v>
      </c>
      <c r="BR21" s="31"/>
      <c r="BS21" s="31"/>
      <c r="BT21" s="31"/>
      <c r="BU21" s="18">
        <f>BU28</f>
        <v>1</v>
      </c>
      <c r="CG21" s="31" t="s">
        <v>31</v>
      </c>
      <c r="CH21" s="31"/>
      <c r="CI21" s="31"/>
      <c r="CJ21" s="31"/>
      <c r="CK21" s="18">
        <f>CK28</f>
        <v>1</v>
      </c>
    </row>
    <row r="22" spans="1:89" x14ac:dyDescent="0.3">
      <c r="E22" s="9" t="s">
        <v>8</v>
      </c>
      <c r="F22" s="9" t="s">
        <v>9</v>
      </c>
      <c r="G22" s="9" t="s">
        <v>10</v>
      </c>
      <c r="I22" s="18">
        <f>I28</f>
        <v>1</v>
      </c>
      <c r="U22" s="9" t="s">
        <v>8</v>
      </c>
      <c r="V22" s="9" t="s">
        <v>9</v>
      </c>
      <c r="W22" s="9" t="s">
        <v>10</v>
      </c>
      <c r="Y22" s="18">
        <f>Y28</f>
        <v>1</v>
      </c>
      <c r="AK22" s="9" t="s">
        <v>8</v>
      </c>
      <c r="AL22" s="9" t="s">
        <v>9</v>
      </c>
      <c r="AM22" s="9" t="s">
        <v>10</v>
      </c>
      <c r="AO22" s="18">
        <f>AO28</f>
        <v>1</v>
      </c>
      <c r="BA22" s="9" t="s">
        <v>8</v>
      </c>
      <c r="BB22" s="9" t="s">
        <v>9</v>
      </c>
      <c r="BC22" s="9" t="s">
        <v>10</v>
      </c>
      <c r="BE22" s="18">
        <f>BE28</f>
        <v>1</v>
      </c>
      <c r="BQ22" s="9" t="s">
        <v>8</v>
      </c>
      <c r="BR22" s="9" t="s">
        <v>9</v>
      </c>
      <c r="BS22" s="9" t="s">
        <v>10</v>
      </c>
      <c r="BU22" s="18">
        <f>BU28</f>
        <v>1</v>
      </c>
      <c r="CG22" s="9" t="s">
        <v>8</v>
      </c>
      <c r="CH22" s="9" t="s">
        <v>9</v>
      </c>
      <c r="CI22" s="9" t="s">
        <v>10</v>
      </c>
      <c r="CK22" s="18">
        <f>CK28</f>
        <v>1</v>
      </c>
    </row>
    <row r="23" spans="1:89" x14ac:dyDescent="0.3">
      <c r="E23" s="10" t="s">
        <v>2</v>
      </c>
      <c r="F23" s="9"/>
      <c r="G23" s="9"/>
      <c r="H23" s="10"/>
      <c r="I23" s="18">
        <f>I28</f>
        <v>1</v>
      </c>
      <c r="U23" s="10" t="s">
        <v>2</v>
      </c>
      <c r="V23" s="9"/>
      <c r="W23" s="9"/>
      <c r="X23" s="10"/>
      <c r="Y23" s="18">
        <f>Y28</f>
        <v>1</v>
      </c>
      <c r="AK23" s="10" t="s">
        <v>2</v>
      </c>
      <c r="AL23" s="9"/>
      <c r="AM23" s="9"/>
      <c r="AN23" s="10"/>
      <c r="AO23" s="18">
        <f>AO28</f>
        <v>1</v>
      </c>
      <c r="BA23" s="10" t="s">
        <v>2</v>
      </c>
      <c r="BB23" s="9"/>
      <c r="BC23" s="9"/>
      <c r="BD23" s="10"/>
      <c r="BE23" s="18">
        <f>BE28</f>
        <v>1</v>
      </c>
      <c r="BQ23" s="10" t="s">
        <v>2</v>
      </c>
      <c r="BR23" s="9"/>
      <c r="BS23" s="9"/>
      <c r="BT23" s="10"/>
      <c r="BU23" s="18">
        <f>BU28</f>
        <v>1</v>
      </c>
      <c r="CG23" s="10" t="s">
        <v>2</v>
      </c>
      <c r="CH23" s="9"/>
      <c r="CI23" s="9"/>
      <c r="CJ23" s="10"/>
      <c r="CK23" s="18">
        <f>CK28</f>
        <v>1</v>
      </c>
    </row>
    <row r="24" spans="1:89" x14ac:dyDescent="0.3">
      <c r="E24" s="11" t="s">
        <v>3</v>
      </c>
      <c r="F24" s="9">
        <v>0.8427</v>
      </c>
      <c r="G24" s="9">
        <v>1.0065</v>
      </c>
      <c r="H24" s="11">
        <v>0.93426351351351367</v>
      </c>
      <c r="I24" s="18">
        <f>I28</f>
        <v>1</v>
      </c>
      <c r="U24" s="11" t="s">
        <v>3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1</v>
      </c>
      <c r="AK24" s="11" t="s">
        <v>3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1</v>
      </c>
      <c r="BA24" s="11" t="s">
        <v>3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1</v>
      </c>
      <c r="BQ24" s="11" t="s">
        <v>3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1</v>
      </c>
      <c r="CG24" s="11" t="s">
        <v>3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1</v>
      </c>
    </row>
    <row r="25" spans="1:89" x14ac:dyDescent="0.3">
      <c r="E25" s="12" t="s">
        <v>4</v>
      </c>
      <c r="F25" s="9">
        <v>1</v>
      </c>
      <c r="G25" s="9">
        <v>1</v>
      </c>
      <c r="H25" s="11">
        <v>1</v>
      </c>
      <c r="I25" s="18">
        <f>I28</f>
        <v>1</v>
      </c>
      <c r="U25" s="12" t="s">
        <v>4</v>
      </c>
      <c r="V25" s="9">
        <v>1</v>
      </c>
      <c r="W25" s="9">
        <v>1</v>
      </c>
      <c r="X25" s="11">
        <v>1</v>
      </c>
      <c r="Y25" s="18">
        <f>Y28</f>
        <v>1</v>
      </c>
      <c r="AK25" s="12" t="s">
        <v>4</v>
      </c>
      <c r="AL25" s="9">
        <v>1</v>
      </c>
      <c r="AM25" s="9">
        <v>1</v>
      </c>
      <c r="AN25" s="11">
        <v>1</v>
      </c>
      <c r="AO25" s="18">
        <f>AO28</f>
        <v>1</v>
      </c>
      <c r="BA25" s="12" t="s">
        <v>4</v>
      </c>
      <c r="BB25" s="9">
        <v>1</v>
      </c>
      <c r="BC25" s="9">
        <v>1</v>
      </c>
      <c r="BD25" s="11">
        <v>1</v>
      </c>
      <c r="BE25" s="18">
        <f>BE28</f>
        <v>1</v>
      </c>
      <c r="BQ25" s="12" t="s">
        <v>4</v>
      </c>
      <c r="BR25" s="9">
        <v>1</v>
      </c>
      <c r="BS25" s="9">
        <v>1</v>
      </c>
      <c r="BT25" s="11">
        <v>1</v>
      </c>
      <c r="BU25" s="18">
        <f>BU28</f>
        <v>1</v>
      </c>
      <c r="CG25" s="12" t="s">
        <v>4</v>
      </c>
      <c r="CH25" s="9">
        <v>1</v>
      </c>
      <c r="CI25" s="9">
        <v>1</v>
      </c>
      <c r="CJ25" s="11">
        <v>1</v>
      </c>
      <c r="CK25" s="18">
        <f>CK28</f>
        <v>1</v>
      </c>
    </row>
    <row r="26" spans="1:89" x14ac:dyDescent="0.3">
      <c r="E26" s="13" t="s">
        <v>11</v>
      </c>
      <c r="F26" s="9">
        <v>0.95920000000000005</v>
      </c>
      <c r="G26" s="9">
        <v>1.0464</v>
      </c>
      <c r="H26" s="11">
        <v>0.99835810810810832</v>
      </c>
      <c r="I26" s="18">
        <f>I28</f>
        <v>1</v>
      </c>
      <c r="U26" s="13" t="s">
        <v>11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1</v>
      </c>
      <c r="AK26" s="13" t="s">
        <v>11</v>
      </c>
      <c r="AL26" s="9">
        <v>0.9889</v>
      </c>
      <c r="AM26" s="9">
        <v>1.0144</v>
      </c>
      <c r="AN26" s="11">
        <v>1.0008000000000001</v>
      </c>
      <c r="AO26" s="18">
        <f>AO28</f>
        <v>1</v>
      </c>
      <c r="BA26" s="13" t="s">
        <v>11</v>
      </c>
      <c r="BB26" s="9">
        <v>1.0341</v>
      </c>
      <c r="BC26" s="9">
        <v>1.0541</v>
      </c>
      <c r="BD26" s="11">
        <v>1.0444200000000001</v>
      </c>
      <c r="BE26" s="18">
        <f>BE28</f>
        <v>1</v>
      </c>
      <c r="BQ26" s="13" t="s">
        <v>11</v>
      </c>
      <c r="BR26" s="9">
        <v>0.95369999999999999</v>
      </c>
      <c r="BS26" s="9">
        <v>1.0283</v>
      </c>
      <c r="BT26" s="11">
        <v>0.99692499999999995</v>
      </c>
      <c r="BU26" s="18">
        <f>BU28</f>
        <v>1</v>
      </c>
      <c r="CG26" s="13" t="s">
        <v>11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1</v>
      </c>
    </row>
    <row r="27" spans="1:89" x14ac:dyDescent="0.3">
      <c r="E27" s="14" t="s">
        <v>12</v>
      </c>
      <c r="F27" s="9">
        <v>0.96040000000000003</v>
      </c>
      <c r="G27" s="9">
        <v>1.0627</v>
      </c>
      <c r="H27" s="11">
        <v>1.005536486486486</v>
      </c>
      <c r="I27" s="18">
        <f>I28</f>
        <v>1</v>
      </c>
      <c r="U27" s="14" t="s">
        <v>12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1</v>
      </c>
      <c r="AK27" s="14" t="s">
        <v>12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1</v>
      </c>
      <c r="BA27" s="14" t="s">
        <v>12</v>
      </c>
      <c r="BB27" s="9">
        <v>1.0124</v>
      </c>
      <c r="BC27" s="9">
        <v>1.0650999999999999</v>
      </c>
      <c r="BD27" s="11">
        <v>1.0428999999999999</v>
      </c>
      <c r="BE27" s="18">
        <f>BE28</f>
        <v>1</v>
      </c>
      <c r="BQ27" s="14" t="s">
        <v>12</v>
      </c>
      <c r="BR27" s="9">
        <v>0.9657</v>
      </c>
      <c r="BS27" s="9">
        <v>1.0463</v>
      </c>
      <c r="BT27" s="11">
        <v>1.0109625</v>
      </c>
      <c r="BU27" s="18">
        <f>BU28</f>
        <v>1</v>
      </c>
      <c r="CG27" s="14" t="s">
        <v>12</v>
      </c>
      <c r="CH27" s="9">
        <v>0.94450000000000001</v>
      </c>
      <c r="CI27" s="9">
        <v>1.0523</v>
      </c>
      <c r="CJ27" s="11">
        <v>0.998475</v>
      </c>
      <c r="CK27" s="18">
        <f>CK28</f>
        <v>1</v>
      </c>
    </row>
    <row r="28" spans="1:89" x14ac:dyDescent="0.3">
      <c r="E28" t="s">
        <v>26</v>
      </c>
      <c r="F28" s="9">
        <v>1.9E-2</v>
      </c>
      <c r="G28" s="9">
        <v>0.06</v>
      </c>
      <c r="H28" t="str">
        <f>IF(AND(C11&gt;=F28,C11&lt;=G28),"подходит","не подходит")</f>
        <v>подходит</v>
      </c>
      <c r="I28" s="18">
        <f>IF(H28="подходит",1,0)</f>
        <v>1</v>
      </c>
      <c r="U28" t="s">
        <v>26</v>
      </c>
      <c r="V28" s="9">
        <v>0.04</v>
      </c>
      <c r="W28" s="9">
        <v>0.09</v>
      </c>
      <c r="X28" t="str">
        <f>IF(AND(C11&gt;=V28,C11&lt;=W28),"подходит","не подходит")</f>
        <v>подходит</v>
      </c>
      <c r="Y28" s="18">
        <f>IF(X28="подходит",1,0)</f>
        <v>1</v>
      </c>
      <c r="AK28" t="s">
        <v>26</v>
      </c>
      <c r="AL28" s="9">
        <v>0.04</v>
      </c>
      <c r="AM28" s="9">
        <v>0.09</v>
      </c>
      <c r="AN28" t="str">
        <f>IF(AND(C11&gt;=AL28,C11&lt;=AM28),"подходит","не подходит")</f>
        <v>подходит</v>
      </c>
      <c r="AO28" s="18">
        <f>IF(AN28="подходит",1,0)</f>
        <v>1</v>
      </c>
      <c r="BA28" t="s">
        <v>26</v>
      </c>
      <c r="BB28" s="9">
        <v>0.04</v>
      </c>
      <c r="BC28" s="9">
        <v>0.09</v>
      </c>
      <c r="BD28" t="str">
        <f>IF(AND(C11&gt;=BB28,C11&lt;=BC28),"подходит","не подходит")</f>
        <v>подходит</v>
      </c>
      <c r="BE28" s="18">
        <f>IF(BD28="подходит",1,0)</f>
        <v>1</v>
      </c>
      <c r="BQ28" t="s">
        <v>26</v>
      </c>
      <c r="BR28" s="9">
        <v>0.04</v>
      </c>
      <c r="BS28" s="9">
        <v>0.09</v>
      </c>
      <c r="BT28" t="str">
        <f>IF(AND(C11&gt;=BR28,C11&lt;=BS28),"подходит","не подходит")</f>
        <v>подходит</v>
      </c>
      <c r="BU28" s="18">
        <f>IF(BT28="подходит",1,0)</f>
        <v>1</v>
      </c>
      <c r="CG28" t="s">
        <v>26</v>
      </c>
      <c r="CH28" s="9">
        <v>0.04</v>
      </c>
      <c r="CI28" s="9">
        <v>0.09</v>
      </c>
      <c r="CJ28" t="str">
        <f>IF(AND(C11&gt;=CH28,C11&lt;=CI28),"подходит","не подходит")</f>
        <v>подходит</v>
      </c>
      <c r="CK28" s="18">
        <f>IF(CJ28="подходит",1,0)</f>
        <v>1</v>
      </c>
    </row>
    <row r="29" spans="1:89" x14ac:dyDescent="0.3">
      <c r="I29" s="18">
        <f>I28</f>
        <v>1</v>
      </c>
      <c r="Y29" s="18">
        <f>Y28</f>
        <v>1</v>
      </c>
      <c r="AO29" s="18">
        <f>AO28</f>
        <v>1</v>
      </c>
      <c r="BE29" s="18">
        <f>BE28</f>
        <v>1</v>
      </c>
      <c r="BU29" s="18">
        <f>BU28</f>
        <v>1</v>
      </c>
      <c r="CK29" s="18">
        <f>CK28</f>
        <v>1</v>
      </c>
    </row>
    <row r="30" spans="1:89" x14ac:dyDescent="0.3">
      <c r="E30" s="28" t="s">
        <v>16</v>
      </c>
      <c r="F30" s="28"/>
      <c r="G30" s="28"/>
      <c r="H30" s="28"/>
      <c r="I30" s="18">
        <f>I37</f>
        <v>0</v>
      </c>
      <c r="U30" s="28" t="s">
        <v>16</v>
      </c>
      <c r="V30" s="28"/>
      <c r="W30" s="28"/>
      <c r="X30" s="28"/>
      <c r="Y30" s="18">
        <f>Y37</f>
        <v>1</v>
      </c>
    </row>
    <row r="31" spans="1:89" x14ac:dyDescent="0.3">
      <c r="E31" s="9" t="s">
        <v>8</v>
      </c>
      <c r="F31" s="9" t="s">
        <v>9</v>
      </c>
      <c r="G31" s="9" t="s">
        <v>10</v>
      </c>
      <c r="I31" s="18">
        <f>I37</f>
        <v>0</v>
      </c>
      <c r="U31" s="9" t="s">
        <v>8</v>
      </c>
      <c r="V31" s="9" t="s">
        <v>9</v>
      </c>
      <c r="W31" s="9" t="s">
        <v>10</v>
      </c>
      <c r="Y31" s="18">
        <f>Y37</f>
        <v>1</v>
      </c>
    </row>
    <row r="32" spans="1:89" x14ac:dyDescent="0.3">
      <c r="E32" s="10" t="s">
        <v>2</v>
      </c>
      <c r="F32" s="9"/>
      <c r="G32" s="9"/>
      <c r="I32" s="18">
        <f>I37</f>
        <v>0</v>
      </c>
      <c r="U32" s="10" t="s">
        <v>2</v>
      </c>
      <c r="V32" s="9"/>
      <c r="W32" s="9"/>
      <c r="Y32" s="18">
        <f>Y37</f>
        <v>1</v>
      </c>
    </row>
    <row r="33" spans="5:25" x14ac:dyDescent="0.3">
      <c r="E33" s="11" t="s">
        <v>3</v>
      </c>
      <c r="F33" s="9">
        <v>0.79990000000000006</v>
      </c>
      <c r="G33" s="9">
        <v>1.0114000000000001</v>
      </c>
      <c r="H33">
        <v>0.90006000000000008</v>
      </c>
      <c r="I33" s="18">
        <f>I37</f>
        <v>0</v>
      </c>
      <c r="U33" s="11" t="s">
        <v>3</v>
      </c>
      <c r="V33" s="9">
        <v>0.88049999999999995</v>
      </c>
      <c r="W33" s="9">
        <v>0.90280000000000005</v>
      </c>
      <c r="X33">
        <v>0.89165000000000005</v>
      </c>
      <c r="Y33" s="18">
        <f>Y37</f>
        <v>1</v>
      </c>
    </row>
    <row r="34" spans="5:25" x14ac:dyDescent="0.3">
      <c r="E34" s="12" t="s">
        <v>4</v>
      </c>
      <c r="F34" s="9">
        <v>1</v>
      </c>
      <c r="G34" s="9">
        <v>1</v>
      </c>
      <c r="H34">
        <v>1</v>
      </c>
      <c r="I34" s="18">
        <f>I37</f>
        <v>0</v>
      </c>
      <c r="U34" s="12" t="s">
        <v>4</v>
      </c>
      <c r="V34" s="9">
        <v>1</v>
      </c>
      <c r="W34" s="9">
        <v>1</v>
      </c>
      <c r="X34">
        <v>1</v>
      </c>
      <c r="Y34" s="18">
        <f>Y37</f>
        <v>1</v>
      </c>
    </row>
    <row r="35" spans="5:25" x14ac:dyDescent="0.3">
      <c r="E35" s="13" t="s">
        <v>11</v>
      </c>
      <c r="F35" s="9">
        <v>1.0361</v>
      </c>
      <c r="G35" s="9">
        <v>1.1327</v>
      </c>
      <c r="H35">
        <v>1.0886800000000001</v>
      </c>
      <c r="I35" s="18">
        <f>I37</f>
        <v>0</v>
      </c>
      <c r="U35" s="13" t="s">
        <v>11</v>
      </c>
      <c r="V35" s="9">
        <v>1.1045</v>
      </c>
      <c r="W35" s="9">
        <v>1.1102000000000001</v>
      </c>
      <c r="X35">
        <v>1.1073500000000001</v>
      </c>
      <c r="Y35" s="18">
        <f>Y37</f>
        <v>1</v>
      </c>
    </row>
    <row r="36" spans="5:25" x14ac:dyDescent="0.3">
      <c r="E36" s="14" t="s">
        <v>12</v>
      </c>
      <c r="F36" s="9">
        <v>1.0958000000000001</v>
      </c>
      <c r="G36" s="9">
        <v>1.1947000000000001</v>
      </c>
      <c r="H36">
        <v>1.14768</v>
      </c>
      <c r="I36" s="18">
        <f>I37</f>
        <v>0</v>
      </c>
      <c r="U36" s="14" t="s">
        <v>12</v>
      </c>
      <c r="V36" s="9">
        <v>1.2131000000000001</v>
      </c>
      <c r="W36" s="9">
        <v>1.2373000000000001</v>
      </c>
      <c r="X36">
        <v>1.2252000000000001</v>
      </c>
      <c r="Y36" s="18">
        <f>Y37</f>
        <v>1</v>
      </c>
    </row>
    <row r="37" spans="5:25" x14ac:dyDescent="0.3">
      <c r="E37" t="s">
        <v>26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не подходит</v>
      </c>
      <c r="I37" s="18">
        <f>IF(H37="подходит",1,0)</f>
        <v>0</v>
      </c>
      <c r="U37" t="s">
        <v>26</v>
      </c>
      <c r="V37" s="9">
        <v>0.04</v>
      </c>
      <c r="W37" s="9">
        <v>0.09</v>
      </c>
      <c r="X37" t="str">
        <f>IF(AND(C11&gt;=V37,C11&lt;=W37),"подходит","не подходит")</f>
        <v>подходит</v>
      </c>
      <c r="Y37" s="18">
        <f>IF(X37="подходит",1,0)</f>
        <v>1</v>
      </c>
    </row>
    <row r="38" spans="5:25" x14ac:dyDescent="0.3">
      <c r="I38" s="18">
        <f>I37</f>
        <v>0</v>
      </c>
      <c r="Y38" s="18">
        <f>Y37</f>
        <v>1</v>
      </c>
    </row>
    <row r="39" spans="5:25" x14ac:dyDescent="0.3">
      <c r="E39" s="28" t="s">
        <v>17</v>
      </c>
      <c r="F39" s="28"/>
      <c r="G39" s="28"/>
      <c r="H39" s="28"/>
      <c r="I39" s="18">
        <f>I46</f>
        <v>0</v>
      </c>
      <c r="U39" s="28" t="s">
        <v>32</v>
      </c>
      <c r="V39" s="28"/>
      <c r="W39" s="28"/>
      <c r="X39" s="28"/>
      <c r="Y39" s="18">
        <f>Y46</f>
        <v>0</v>
      </c>
    </row>
    <row r="40" spans="5:25" x14ac:dyDescent="0.3">
      <c r="E40" s="9" t="s">
        <v>8</v>
      </c>
      <c r="F40" s="9" t="s">
        <v>9</v>
      </c>
      <c r="G40" s="9" t="s">
        <v>10</v>
      </c>
      <c r="I40" s="18">
        <f>I46</f>
        <v>0</v>
      </c>
      <c r="U40" s="9" t="s">
        <v>8</v>
      </c>
      <c r="V40" s="9" t="s">
        <v>9</v>
      </c>
      <c r="W40" s="9" t="s">
        <v>10</v>
      </c>
      <c r="Y40" s="18">
        <f>Y46</f>
        <v>0</v>
      </c>
    </row>
    <row r="41" spans="5:25" x14ac:dyDescent="0.3">
      <c r="E41" s="10" t="s">
        <v>2</v>
      </c>
      <c r="F41" s="9"/>
      <c r="G41" s="9"/>
      <c r="H41" s="10"/>
      <c r="I41" s="18">
        <f>I46</f>
        <v>0</v>
      </c>
      <c r="U41" s="10" t="s">
        <v>2</v>
      </c>
      <c r="V41" s="9"/>
      <c r="W41" s="9"/>
      <c r="X41" s="10"/>
      <c r="Y41" s="18">
        <f>Y46</f>
        <v>0</v>
      </c>
    </row>
    <row r="42" spans="5:25" x14ac:dyDescent="0.3">
      <c r="E42" s="11" t="s">
        <v>3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3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4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4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11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11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12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12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26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26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28" t="s">
        <v>18</v>
      </c>
      <c r="F48" s="28"/>
      <c r="G48" s="28"/>
      <c r="H48" s="28"/>
      <c r="I48" s="18">
        <f>I55</f>
        <v>1</v>
      </c>
      <c r="U48" s="28" t="s">
        <v>33</v>
      </c>
      <c r="V48" s="28"/>
      <c r="W48" s="28"/>
      <c r="X48" s="28"/>
      <c r="Y48" s="18">
        <f>Y55</f>
        <v>0</v>
      </c>
    </row>
    <row r="49" spans="5:25" x14ac:dyDescent="0.3">
      <c r="E49" s="9" t="s">
        <v>8</v>
      </c>
      <c r="F49" s="9" t="s">
        <v>9</v>
      </c>
      <c r="G49" s="9" t="s">
        <v>10</v>
      </c>
      <c r="I49" s="18">
        <f>I55</f>
        <v>1</v>
      </c>
      <c r="U49" s="9" t="s">
        <v>8</v>
      </c>
      <c r="V49" s="9" t="s">
        <v>9</v>
      </c>
      <c r="W49" s="9" t="s">
        <v>10</v>
      </c>
      <c r="Y49" s="18">
        <f>Y55</f>
        <v>0</v>
      </c>
    </row>
    <row r="50" spans="5:25" x14ac:dyDescent="0.3">
      <c r="E50" s="10" t="s">
        <v>2</v>
      </c>
      <c r="F50" s="9"/>
      <c r="G50" s="9"/>
      <c r="I50" s="18">
        <f>I55</f>
        <v>1</v>
      </c>
      <c r="U50" s="10" t="s">
        <v>2</v>
      </c>
      <c r="V50" s="9"/>
      <c r="W50" s="9"/>
      <c r="Y50" s="18">
        <f>Y55</f>
        <v>0</v>
      </c>
    </row>
    <row r="51" spans="5:25" x14ac:dyDescent="0.3">
      <c r="E51" s="11" t="s">
        <v>3</v>
      </c>
      <c r="F51" s="9">
        <v>0.91090000000000004</v>
      </c>
      <c r="G51" s="9">
        <v>1.0327999999999999</v>
      </c>
      <c r="H51">
        <v>0.98407142857142849</v>
      </c>
      <c r="I51" s="18">
        <f>I55</f>
        <v>1</v>
      </c>
      <c r="U51" s="11" t="s">
        <v>3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4</v>
      </c>
      <c r="F52" s="9">
        <v>1</v>
      </c>
      <c r="G52" s="9">
        <v>1</v>
      </c>
      <c r="H52">
        <v>1</v>
      </c>
      <c r="I52" s="18">
        <f>I55</f>
        <v>1</v>
      </c>
      <c r="U52" s="12" t="s">
        <v>4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11</v>
      </c>
      <c r="F53" s="9">
        <v>0.97819999999999996</v>
      </c>
      <c r="G53" s="9">
        <v>1.0575000000000001</v>
      </c>
      <c r="H53">
        <v>1.0095142857142858</v>
      </c>
      <c r="I53" s="18">
        <f>I55</f>
        <v>1</v>
      </c>
      <c r="U53" s="13" t="s">
        <v>11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12</v>
      </c>
      <c r="F54" s="9">
        <v>0.94689999999999996</v>
      </c>
      <c r="G54" s="9">
        <v>1.0286</v>
      </c>
      <c r="H54">
        <v>0.98754285714285717</v>
      </c>
      <c r="I54" s="18">
        <f>I55</f>
        <v>1</v>
      </c>
      <c r="U54" s="14" t="s">
        <v>12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26</v>
      </c>
      <c r="F55" s="9">
        <v>3.2000000000000001E-2</v>
      </c>
      <c r="G55" s="9">
        <v>0.06</v>
      </c>
      <c r="H55" t="str">
        <f>IF(AND(C11&gt;=F55,C11&lt;=G55),"подходит","не подходит")</f>
        <v>подходит</v>
      </c>
      <c r="I55" s="18">
        <f>IF(H55="подходит",1,0)</f>
        <v>1</v>
      </c>
      <c r="U55" t="s">
        <v>26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1</v>
      </c>
      <c r="Y56" s="18">
        <f>Y55</f>
        <v>0</v>
      </c>
    </row>
    <row r="57" spans="5:25" x14ac:dyDescent="0.3">
      <c r="E57" s="28" t="s">
        <v>19</v>
      </c>
      <c r="F57" s="28"/>
      <c r="G57" s="28"/>
      <c r="H57" s="28"/>
      <c r="I57" s="18">
        <f>I64</f>
        <v>1</v>
      </c>
      <c r="U57" s="28" t="s">
        <v>34</v>
      </c>
      <c r="V57" s="28"/>
      <c r="W57" s="28"/>
      <c r="X57" s="28"/>
      <c r="Y57" s="18">
        <f>Y64</f>
        <v>0</v>
      </c>
    </row>
    <row r="58" spans="5:25" x14ac:dyDescent="0.3">
      <c r="E58" s="9" t="s">
        <v>8</v>
      </c>
      <c r="F58" s="9" t="s">
        <v>9</v>
      </c>
      <c r="G58" s="9" t="s">
        <v>10</v>
      </c>
      <c r="I58" s="18">
        <f>I64</f>
        <v>1</v>
      </c>
      <c r="U58" s="9" t="s">
        <v>8</v>
      </c>
      <c r="V58" s="9" t="s">
        <v>9</v>
      </c>
      <c r="W58" s="9" t="s">
        <v>10</v>
      </c>
      <c r="Y58" s="18">
        <f>Y64</f>
        <v>0</v>
      </c>
    </row>
    <row r="59" spans="5:25" x14ac:dyDescent="0.3">
      <c r="E59" s="10" t="s">
        <v>2</v>
      </c>
      <c r="F59" s="9"/>
      <c r="G59" s="9"/>
      <c r="H59" s="10"/>
      <c r="I59" s="18">
        <f>I64</f>
        <v>1</v>
      </c>
      <c r="U59" s="10" t="s">
        <v>2</v>
      </c>
      <c r="V59" s="9"/>
      <c r="W59" s="9"/>
      <c r="X59" s="10"/>
      <c r="Y59" s="18">
        <f>Y64</f>
        <v>0</v>
      </c>
    </row>
    <row r="60" spans="5:25" x14ac:dyDescent="0.3">
      <c r="E60" s="11" t="s">
        <v>3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1</v>
      </c>
      <c r="U60" s="11" t="s">
        <v>3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4</v>
      </c>
      <c r="F61" s="9">
        <v>1</v>
      </c>
      <c r="G61" s="9">
        <v>1</v>
      </c>
      <c r="H61" s="11">
        <v>1</v>
      </c>
      <c r="I61" s="18">
        <f>I64</f>
        <v>1</v>
      </c>
      <c r="U61" s="12" t="s">
        <v>4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11</v>
      </c>
      <c r="F62" s="9">
        <v>0.9677</v>
      </c>
      <c r="G62" s="9">
        <v>1.0127999999999999</v>
      </c>
      <c r="H62" s="11">
        <v>0.98669999999999991</v>
      </c>
      <c r="I62" s="18">
        <f>I64</f>
        <v>1</v>
      </c>
      <c r="U62" s="13" t="s">
        <v>11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12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1</v>
      </c>
      <c r="U63" s="14" t="s">
        <v>12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26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подходит</v>
      </c>
      <c r="I64" s="18">
        <f>IF(H64="подходит",1,0)</f>
        <v>1</v>
      </c>
      <c r="U64" t="s">
        <v>26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1</v>
      </c>
      <c r="Y65" s="18">
        <f>Y64</f>
        <v>0</v>
      </c>
    </row>
    <row r="66" spans="5:105" x14ac:dyDescent="0.3">
      <c r="E66" s="32" t="s">
        <v>20</v>
      </c>
      <c r="F66" s="32"/>
      <c r="G66" s="32"/>
      <c r="H66" s="32"/>
      <c r="I66" s="18">
        <f>I73</f>
        <v>0</v>
      </c>
      <c r="U66" s="28" t="s">
        <v>22</v>
      </c>
      <c r="V66" s="28"/>
      <c r="W66" s="28"/>
      <c r="X66" s="28"/>
      <c r="Y66" s="18">
        <f>Y73</f>
        <v>0</v>
      </c>
      <c r="AK66" s="28" t="s">
        <v>35</v>
      </c>
      <c r="AL66" s="28"/>
      <c r="AM66" s="28"/>
      <c r="AN66" s="28"/>
      <c r="AO66" s="18">
        <f>AO73</f>
        <v>0</v>
      </c>
      <c r="BA66" s="28" t="s">
        <v>36</v>
      </c>
      <c r="BB66" s="28"/>
      <c r="BC66" s="28"/>
      <c r="BD66" s="28"/>
      <c r="BE66" s="18">
        <f>BE73</f>
        <v>0</v>
      </c>
      <c r="BQ66" s="28" t="s">
        <v>37</v>
      </c>
      <c r="BR66" s="28"/>
      <c r="BS66" s="28"/>
      <c r="BT66" s="28"/>
      <c r="BU66" s="18">
        <f>BU73</f>
        <v>0</v>
      </c>
      <c r="CG66" s="28" t="s">
        <v>38</v>
      </c>
      <c r="CH66" s="28"/>
      <c r="CI66" s="28"/>
      <c r="CJ66" s="28"/>
      <c r="CK66" s="18">
        <f>CK73</f>
        <v>0</v>
      </c>
      <c r="CW66" s="28" t="s">
        <v>39</v>
      </c>
      <c r="CX66" s="28"/>
      <c r="CY66" s="28"/>
      <c r="CZ66" s="28"/>
      <c r="DA66" s="18">
        <f>DA73</f>
        <v>0</v>
      </c>
    </row>
    <row r="67" spans="5:105" x14ac:dyDescent="0.3">
      <c r="E67" s="9" t="s">
        <v>8</v>
      </c>
      <c r="F67" s="9" t="s">
        <v>9</v>
      </c>
      <c r="G67" s="9" t="s">
        <v>10</v>
      </c>
      <c r="I67" s="18">
        <f>I73</f>
        <v>0</v>
      </c>
      <c r="U67" s="9" t="s">
        <v>8</v>
      </c>
      <c r="V67" s="9" t="s">
        <v>9</v>
      </c>
      <c r="W67" s="9" t="s">
        <v>10</v>
      </c>
      <c r="Y67" s="18">
        <f>Y73</f>
        <v>0</v>
      </c>
      <c r="AK67" s="9" t="s">
        <v>8</v>
      </c>
      <c r="AL67" s="9" t="s">
        <v>9</v>
      </c>
      <c r="AM67" s="9" t="s">
        <v>10</v>
      </c>
      <c r="AO67" s="18">
        <f>AO73</f>
        <v>0</v>
      </c>
      <c r="BA67" s="9" t="s">
        <v>8</v>
      </c>
      <c r="BB67" s="9" t="s">
        <v>9</v>
      </c>
      <c r="BC67" s="9" t="s">
        <v>10</v>
      </c>
      <c r="BE67" s="18">
        <f>BE73</f>
        <v>0</v>
      </c>
      <c r="BQ67" s="9" t="s">
        <v>8</v>
      </c>
      <c r="BR67" s="9" t="s">
        <v>9</v>
      </c>
      <c r="BS67" s="9" t="s">
        <v>10</v>
      </c>
      <c r="BU67" s="18">
        <f>BU73</f>
        <v>0</v>
      </c>
      <c r="CG67" s="9" t="s">
        <v>8</v>
      </c>
      <c r="CH67" s="9" t="s">
        <v>9</v>
      </c>
      <c r="CI67" s="9" t="s">
        <v>10</v>
      </c>
      <c r="CK67" s="18">
        <f>CK73</f>
        <v>0</v>
      </c>
      <c r="CW67" s="9" t="s">
        <v>8</v>
      </c>
      <c r="CX67" s="9" t="s">
        <v>9</v>
      </c>
      <c r="CY67" s="9" t="s">
        <v>10</v>
      </c>
      <c r="DA67" s="18">
        <f>DA73</f>
        <v>0</v>
      </c>
    </row>
    <row r="68" spans="5:105" x14ac:dyDescent="0.3">
      <c r="E68" s="10" t="s">
        <v>2</v>
      </c>
      <c r="F68" s="9"/>
      <c r="G68" s="9"/>
      <c r="I68" s="18">
        <f>I73</f>
        <v>0</v>
      </c>
      <c r="U68" s="10" t="s">
        <v>2</v>
      </c>
      <c r="V68" s="9"/>
      <c r="W68" s="9"/>
      <c r="Y68" s="18">
        <f>Y73</f>
        <v>0</v>
      </c>
      <c r="AK68" s="10" t="s">
        <v>2</v>
      </c>
      <c r="AL68" s="9"/>
      <c r="AM68" s="9"/>
      <c r="AO68" s="18">
        <f>AO73</f>
        <v>0</v>
      </c>
      <c r="BA68" s="10" t="s">
        <v>2</v>
      </c>
      <c r="BB68" s="9"/>
      <c r="BC68" s="9"/>
      <c r="BE68" s="18">
        <f>BE73</f>
        <v>0</v>
      </c>
      <c r="BQ68" s="10" t="s">
        <v>2</v>
      </c>
      <c r="BR68" s="9"/>
      <c r="BS68" s="9"/>
      <c r="BU68" s="18">
        <f>BU73</f>
        <v>0</v>
      </c>
      <c r="CG68" s="10" t="s">
        <v>2</v>
      </c>
      <c r="CH68" s="9"/>
      <c r="CI68" s="9"/>
      <c r="CK68" s="18">
        <f>CK73</f>
        <v>0</v>
      </c>
      <c r="CW68" s="10" t="s">
        <v>2</v>
      </c>
      <c r="CX68" s="9"/>
      <c r="CY68" s="9"/>
      <c r="DA68" s="18">
        <f>DA73</f>
        <v>0</v>
      </c>
    </row>
    <row r="69" spans="5:105" x14ac:dyDescent="0.3">
      <c r="E69" s="11" t="s">
        <v>3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3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3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3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3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3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3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4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4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4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4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4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4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4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11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11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11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11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11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11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11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12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12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12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12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12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12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12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26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26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26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26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26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26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26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0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28" t="s">
        <v>21</v>
      </c>
      <c r="F75" s="28"/>
      <c r="G75" s="28"/>
      <c r="H75" s="28"/>
      <c r="I75" s="18">
        <f>I82</f>
        <v>1</v>
      </c>
      <c r="U75" s="28" t="s">
        <v>40</v>
      </c>
      <c r="V75" s="28"/>
      <c r="W75" s="28"/>
      <c r="X75" s="28"/>
      <c r="Y75" s="18">
        <f>Y82</f>
        <v>0</v>
      </c>
    </row>
    <row r="76" spans="5:105" x14ac:dyDescent="0.3">
      <c r="E76" s="9" t="s">
        <v>8</v>
      </c>
      <c r="F76" s="9" t="s">
        <v>9</v>
      </c>
      <c r="G76" s="9" t="s">
        <v>10</v>
      </c>
      <c r="I76" s="18">
        <f>I82</f>
        <v>1</v>
      </c>
      <c r="U76" s="9" t="s">
        <v>8</v>
      </c>
      <c r="V76" s="9" t="s">
        <v>9</v>
      </c>
      <c r="W76" s="9" t="s">
        <v>10</v>
      </c>
      <c r="Y76" s="18">
        <f>Y82</f>
        <v>0</v>
      </c>
    </row>
    <row r="77" spans="5:105" x14ac:dyDescent="0.3">
      <c r="E77" s="10" t="s">
        <v>2</v>
      </c>
      <c r="F77" s="9"/>
      <c r="G77" s="9"/>
      <c r="H77" s="10"/>
      <c r="I77" s="18">
        <f>I82</f>
        <v>1</v>
      </c>
      <c r="U77" s="10" t="s">
        <v>2</v>
      </c>
      <c r="V77" s="9"/>
      <c r="W77" s="9"/>
      <c r="X77" s="10"/>
      <c r="Y77" s="18">
        <f>Y82</f>
        <v>0</v>
      </c>
    </row>
    <row r="78" spans="5:105" x14ac:dyDescent="0.3">
      <c r="E78" s="11" t="s">
        <v>3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1</v>
      </c>
      <c r="U78" s="11" t="s">
        <v>3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4</v>
      </c>
      <c r="F79" s="9">
        <v>1</v>
      </c>
      <c r="G79" s="9">
        <v>1</v>
      </c>
      <c r="H79" s="11">
        <v>1</v>
      </c>
      <c r="I79" s="18">
        <f>I82</f>
        <v>1</v>
      </c>
      <c r="U79" s="12" t="s">
        <v>4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11</v>
      </c>
      <c r="F80" s="9">
        <v>1.0086999999999999</v>
      </c>
      <c r="G80" s="9">
        <v>1.0829</v>
      </c>
      <c r="H80" s="11">
        <v>1.0348272727272727</v>
      </c>
      <c r="I80" s="18">
        <f>I82</f>
        <v>1</v>
      </c>
      <c r="U80" s="13" t="s">
        <v>11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12</v>
      </c>
      <c r="F81" s="9">
        <v>1.0229999999999999</v>
      </c>
      <c r="G81" s="9">
        <v>1.0985</v>
      </c>
      <c r="H81" s="11">
        <v>1.055509090909091</v>
      </c>
      <c r="I81" s="18">
        <f>I82</f>
        <v>1</v>
      </c>
      <c r="U81" s="14" t="s">
        <v>12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26</v>
      </c>
      <c r="F82" s="9">
        <v>2.4E-2</v>
      </c>
      <c r="G82" s="9">
        <v>4.9000000000000002E-2</v>
      </c>
      <c r="H82" t="str">
        <f>IF(AND(C11&gt;=F82,C11&lt;=G82),"подходит","не подходит")</f>
        <v>подходит</v>
      </c>
      <c r="I82" s="18">
        <f>IF(H82="подходит",1,0)</f>
        <v>1</v>
      </c>
      <c r="U82" t="s">
        <v>26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1</v>
      </c>
      <c r="Y83" s="18">
        <f>Y82</f>
        <v>0</v>
      </c>
    </row>
    <row r="84" spans="5:73" x14ac:dyDescent="0.3">
      <c r="E84" s="28" t="s">
        <v>22</v>
      </c>
      <c r="F84" s="28"/>
      <c r="G84" s="28"/>
      <c r="H84" s="28"/>
      <c r="I84" s="18">
        <f>I91</f>
        <v>0</v>
      </c>
      <c r="U84" s="28" t="s">
        <v>24</v>
      </c>
      <c r="V84" s="28"/>
      <c r="W84" s="28"/>
      <c r="X84" s="28"/>
      <c r="Y84" s="18">
        <f>Y91</f>
        <v>0</v>
      </c>
    </row>
    <row r="85" spans="5:73" x14ac:dyDescent="0.3">
      <c r="E85" s="9" t="s">
        <v>8</v>
      </c>
      <c r="F85" s="9" t="s">
        <v>9</v>
      </c>
      <c r="G85" s="9" t="s">
        <v>10</v>
      </c>
      <c r="I85" s="18">
        <f>I91</f>
        <v>0</v>
      </c>
      <c r="U85" s="9" t="s">
        <v>8</v>
      </c>
      <c r="V85" s="9" t="s">
        <v>9</v>
      </c>
      <c r="W85" s="9" t="s">
        <v>10</v>
      </c>
      <c r="Y85" s="18">
        <f>Y91</f>
        <v>0</v>
      </c>
    </row>
    <row r="86" spans="5:73" x14ac:dyDescent="0.3">
      <c r="E86" s="10" t="s">
        <v>2</v>
      </c>
      <c r="F86" s="9"/>
      <c r="G86" s="9"/>
      <c r="H86" s="10"/>
      <c r="I86" s="18">
        <f>I91</f>
        <v>0</v>
      </c>
      <c r="U86" s="10" t="s">
        <v>2</v>
      </c>
      <c r="V86" s="9"/>
      <c r="W86" s="9"/>
      <c r="X86" s="10"/>
      <c r="Y86" s="18">
        <f>Y91</f>
        <v>0</v>
      </c>
    </row>
    <row r="87" spans="5:73" x14ac:dyDescent="0.3">
      <c r="E87" s="11" t="s">
        <v>3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0</v>
      </c>
      <c r="U87" s="11" t="s">
        <v>3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4</v>
      </c>
      <c r="F88" s="9">
        <v>1</v>
      </c>
      <c r="G88" s="9">
        <v>1</v>
      </c>
      <c r="H88" s="11">
        <v>1</v>
      </c>
      <c r="I88" s="18">
        <f>I91</f>
        <v>0</v>
      </c>
      <c r="U88" s="12" t="s">
        <v>4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11</v>
      </c>
      <c r="F89" s="9">
        <v>1.0573999999999999</v>
      </c>
      <c r="G89" s="9">
        <v>1.1987000000000001</v>
      </c>
      <c r="H89" s="11">
        <v>1.1216416666666669</v>
      </c>
      <c r="I89" s="18">
        <f>I91</f>
        <v>0</v>
      </c>
      <c r="U89" s="13" t="s">
        <v>11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12</v>
      </c>
      <c r="F90" s="9">
        <v>1.01</v>
      </c>
      <c r="G90" s="9">
        <v>1.2470000000000001</v>
      </c>
      <c r="H90" s="11">
        <v>1.1366900000000004</v>
      </c>
      <c r="I90" s="18">
        <f>I91</f>
        <v>0</v>
      </c>
      <c r="U90" s="14" t="s">
        <v>12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26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не подходит</v>
      </c>
      <c r="I91" s="18">
        <f>IF(H91="подходит",1,0)</f>
        <v>0</v>
      </c>
      <c r="U91" t="s">
        <v>26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0</v>
      </c>
      <c r="Y92" s="18">
        <f>Y91</f>
        <v>0</v>
      </c>
    </row>
    <row r="93" spans="5:73" x14ac:dyDescent="0.3">
      <c r="E93" s="28" t="s">
        <v>23</v>
      </c>
      <c r="F93" s="28"/>
      <c r="G93" s="28"/>
      <c r="H93" s="28"/>
      <c r="I93" s="18">
        <f>I100</f>
        <v>0</v>
      </c>
      <c r="U93" s="32" t="s">
        <v>41</v>
      </c>
      <c r="V93" s="32"/>
      <c r="W93" s="32"/>
      <c r="X93" s="32"/>
      <c r="Y93" s="18" t="s">
        <v>42</v>
      </c>
      <c r="AK93" s="32" t="s">
        <v>43</v>
      </c>
      <c r="AL93" s="32"/>
      <c r="AM93" s="32"/>
      <c r="AN93" s="32"/>
      <c r="AO93" s="18" t="s">
        <v>42</v>
      </c>
      <c r="BA93" s="32" t="s">
        <v>44</v>
      </c>
      <c r="BB93" s="32"/>
      <c r="BC93" s="32"/>
      <c r="BD93" s="32"/>
      <c r="BE93" s="18" t="s">
        <v>42</v>
      </c>
      <c r="BQ93" s="28" t="s">
        <v>45</v>
      </c>
      <c r="BR93" s="28"/>
      <c r="BS93" s="28"/>
      <c r="BT93" s="28"/>
      <c r="BU93" s="18" t="s">
        <v>42</v>
      </c>
    </row>
    <row r="94" spans="5:73" x14ac:dyDescent="0.3">
      <c r="E94" s="9" t="s">
        <v>8</v>
      </c>
      <c r="F94" s="9" t="s">
        <v>9</v>
      </c>
      <c r="G94" s="9" t="s">
        <v>10</v>
      </c>
      <c r="I94" s="18">
        <f>I100</f>
        <v>0</v>
      </c>
      <c r="U94" s="9" t="s">
        <v>8</v>
      </c>
      <c r="V94" s="9" t="s">
        <v>9</v>
      </c>
      <c r="W94" s="9" t="s">
        <v>10</v>
      </c>
      <c r="Y94" s="18" t="s">
        <v>42</v>
      </c>
      <c r="AK94" s="9" t="s">
        <v>8</v>
      </c>
      <c r="AL94" s="9" t="s">
        <v>9</v>
      </c>
      <c r="AM94" s="9" t="s">
        <v>10</v>
      </c>
      <c r="AO94" s="18" t="s">
        <v>42</v>
      </c>
      <c r="BA94" s="9" t="s">
        <v>8</v>
      </c>
      <c r="BB94" s="9" t="s">
        <v>9</v>
      </c>
      <c r="BC94" s="9" t="s">
        <v>10</v>
      </c>
      <c r="BE94" s="18" t="s">
        <v>42</v>
      </c>
      <c r="BQ94" s="9" t="s">
        <v>8</v>
      </c>
      <c r="BR94" s="9" t="s">
        <v>9</v>
      </c>
      <c r="BS94" s="9" t="s">
        <v>10</v>
      </c>
      <c r="BU94" s="18" t="s">
        <v>42</v>
      </c>
    </row>
    <row r="95" spans="5:73" x14ac:dyDescent="0.3">
      <c r="E95" s="10" t="s">
        <v>2</v>
      </c>
      <c r="F95" s="9"/>
      <c r="G95" s="9"/>
      <c r="H95" s="10"/>
      <c r="I95" s="18">
        <f>I100</f>
        <v>0</v>
      </c>
      <c r="U95" s="10" t="s">
        <v>2</v>
      </c>
      <c r="V95" s="9"/>
      <c r="W95" s="9"/>
      <c r="X95" s="10"/>
      <c r="Y95" s="18" t="s">
        <v>42</v>
      </c>
      <c r="AK95" s="10" t="s">
        <v>2</v>
      </c>
      <c r="AL95" s="9"/>
      <c r="AM95" s="9"/>
      <c r="AN95" s="10"/>
      <c r="AO95" s="18" t="s">
        <v>42</v>
      </c>
      <c r="BA95" s="10" t="s">
        <v>2</v>
      </c>
      <c r="BB95" s="9"/>
      <c r="BC95" s="9"/>
      <c r="BD95" s="10"/>
      <c r="BE95" s="18" t="s">
        <v>42</v>
      </c>
      <c r="BQ95" s="10" t="s">
        <v>2</v>
      </c>
      <c r="BR95" s="9"/>
      <c r="BS95" s="9"/>
      <c r="BT95" s="10"/>
      <c r="BU95" s="18" t="s">
        <v>42</v>
      </c>
    </row>
    <row r="96" spans="5:73" x14ac:dyDescent="0.3">
      <c r="E96" s="11" t="s">
        <v>3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3</v>
      </c>
      <c r="V96" s="9">
        <v>0.88929999999999998</v>
      </c>
      <c r="W96" s="9">
        <v>1.0114000000000001</v>
      </c>
      <c r="X96" s="11">
        <v>0.94073670886075988</v>
      </c>
      <c r="Y96" s="18" t="s">
        <v>42</v>
      </c>
      <c r="AK96" s="11" t="s">
        <v>3</v>
      </c>
      <c r="AL96" s="9">
        <v>0.86260000000000003</v>
      </c>
      <c r="AM96" s="9">
        <v>0.97889999999999999</v>
      </c>
      <c r="AN96" s="11">
        <v>0.92575142857142878</v>
      </c>
      <c r="AO96" s="18" t="s">
        <v>42</v>
      </c>
      <c r="BA96" s="11" t="s">
        <v>3</v>
      </c>
      <c r="BB96" s="9">
        <v>0.81510000000000005</v>
      </c>
      <c r="BC96" s="9">
        <v>1.0139</v>
      </c>
      <c r="BD96" s="11">
        <v>0.92136842105263161</v>
      </c>
      <c r="BE96" s="18" t="s">
        <v>42</v>
      </c>
      <c r="BQ96" s="11" t="s">
        <v>3</v>
      </c>
      <c r="BR96" s="9">
        <v>0.8327</v>
      </c>
      <c r="BS96" s="9">
        <v>0.97889999999999999</v>
      </c>
      <c r="BT96" s="11">
        <v>0.90118275862068953</v>
      </c>
      <c r="BU96" s="18" t="s">
        <v>42</v>
      </c>
    </row>
    <row r="97" spans="5:73" x14ac:dyDescent="0.3">
      <c r="E97" s="12" t="s">
        <v>4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4</v>
      </c>
      <c r="V97" s="9">
        <v>1</v>
      </c>
      <c r="W97" s="9">
        <v>1</v>
      </c>
      <c r="X97" s="11">
        <v>1</v>
      </c>
      <c r="Y97" s="18" t="s">
        <v>42</v>
      </c>
      <c r="AK97" s="12" t="s">
        <v>4</v>
      </c>
      <c r="AL97" s="9">
        <v>1</v>
      </c>
      <c r="AM97" s="9">
        <v>1</v>
      </c>
      <c r="AN97" s="11">
        <v>1</v>
      </c>
      <c r="AO97" s="18" t="s">
        <v>42</v>
      </c>
      <c r="BA97" s="12" t="s">
        <v>4</v>
      </c>
      <c r="BB97" s="9">
        <v>1</v>
      </c>
      <c r="BC97" s="9">
        <v>1</v>
      </c>
      <c r="BD97" s="11">
        <v>1</v>
      </c>
      <c r="BE97" s="18" t="s">
        <v>42</v>
      </c>
      <c r="BQ97" s="12" t="s">
        <v>4</v>
      </c>
      <c r="BR97" s="9">
        <v>1</v>
      </c>
      <c r="BS97" s="9">
        <v>1</v>
      </c>
      <c r="BT97" s="11">
        <v>1</v>
      </c>
      <c r="BU97" s="18" t="s">
        <v>42</v>
      </c>
    </row>
    <row r="98" spans="5:73" x14ac:dyDescent="0.3">
      <c r="E98" s="13" t="s">
        <v>11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11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11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11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11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12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12</v>
      </c>
      <c r="V99" s="9">
        <v>1.0310999999999999</v>
      </c>
      <c r="W99" s="9">
        <v>1.1311</v>
      </c>
      <c r="X99" s="11">
        <v>1.0624696202531643</v>
      </c>
      <c r="Y99" s="18" t="s">
        <v>42</v>
      </c>
      <c r="AK99" s="14" t="s">
        <v>12</v>
      </c>
      <c r="AL99" s="9">
        <v>1.0011000000000001</v>
      </c>
      <c r="AM99" s="9">
        <v>1.0699000000000001</v>
      </c>
      <c r="AN99" s="11">
        <v>1.0460742857142857</v>
      </c>
      <c r="AO99" s="18" t="s">
        <v>42</v>
      </c>
      <c r="BA99" s="14" t="s">
        <v>12</v>
      </c>
      <c r="BB99" s="9">
        <v>1.0358000000000001</v>
      </c>
      <c r="BC99" s="9">
        <v>1.1672</v>
      </c>
      <c r="BD99" s="11">
        <v>1.0880947368421054</v>
      </c>
      <c r="BE99" s="18" t="s">
        <v>42</v>
      </c>
      <c r="BQ99" s="14" t="s">
        <v>12</v>
      </c>
      <c r="BR99" s="9">
        <v>1.0626</v>
      </c>
      <c r="BS99" s="9">
        <v>1.1282000000000001</v>
      </c>
      <c r="BT99" s="11">
        <v>1.0956448275862067</v>
      </c>
      <c r="BU99" s="18" t="s">
        <v>42</v>
      </c>
    </row>
    <row r="100" spans="5:73" x14ac:dyDescent="0.3">
      <c r="E100" t="s">
        <v>26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26</v>
      </c>
      <c r="V100" s="9"/>
      <c r="W100" s="9"/>
      <c r="Y100" s="18" t="s">
        <v>42</v>
      </c>
      <c r="AK100" t="s">
        <v>26</v>
      </c>
      <c r="AL100" s="9"/>
      <c r="AM100" s="9"/>
      <c r="AO100" s="18" t="s">
        <v>42</v>
      </c>
      <c r="BA100" t="s">
        <v>26</v>
      </c>
      <c r="BB100" s="9"/>
      <c r="BC100" s="9"/>
      <c r="BE100" s="18" t="s">
        <v>42</v>
      </c>
      <c r="BQ100" t="s">
        <v>26</v>
      </c>
      <c r="BR100" s="9"/>
      <c r="BS100" s="9"/>
      <c r="BU100" s="18" t="s">
        <v>42</v>
      </c>
    </row>
    <row r="101" spans="5:73" x14ac:dyDescent="0.3">
      <c r="I101" s="18">
        <f>I100</f>
        <v>0</v>
      </c>
      <c r="Y101" s="18" t="s">
        <v>42</v>
      </c>
      <c r="AO101" s="18" t="s">
        <v>42</v>
      </c>
      <c r="BE101" s="18" t="s">
        <v>42</v>
      </c>
      <c r="BU101" s="18" t="s">
        <v>42</v>
      </c>
    </row>
    <row r="102" spans="5:73" x14ac:dyDescent="0.3">
      <c r="E102" s="28" t="s">
        <v>24</v>
      </c>
      <c r="F102" s="28"/>
      <c r="G102" s="28"/>
      <c r="H102" s="28"/>
      <c r="I102" s="18">
        <f>I109</f>
        <v>0</v>
      </c>
      <c r="Y102" s="18" t="s">
        <v>42</v>
      </c>
    </row>
    <row r="103" spans="5:73" x14ac:dyDescent="0.3">
      <c r="E103" s="9" t="s">
        <v>8</v>
      </c>
      <c r="F103" s="9" t="s">
        <v>9</v>
      </c>
      <c r="G103" s="9" t="s">
        <v>10</v>
      </c>
      <c r="I103" s="18">
        <f>I109</f>
        <v>0</v>
      </c>
      <c r="Y103" s="18" t="s">
        <v>42</v>
      </c>
    </row>
    <row r="104" spans="5:73" x14ac:dyDescent="0.3">
      <c r="E104" s="10" t="s">
        <v>2</v>
      </c>
      <c r="F104" s="9"/>
      <c r="G104" s="9"/>
      <c r="H104" s="10"/>
      <c r="I104" s="18">
        <f>I109</f>
        <v>0</v>
      </c>
      <c r="Y104" s="18" t="s">
        <v>42</v>
      </c>
    </row>
    <row r="105" spans="5:73" x14ac:dyDescent="0.3">
      <c r="E105" s="11" t="s">
        <v>3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42</v>
      </c>
    </row>
    <row r="106" spans="5:73" x14ac:dyDescent="0.3">
      <c r="E106" s="12" t="s">
        <v>4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42</v>
      </c>
    </row>
    <row r="107" spans="5:73" x14ac:dyDescent="0.3">
      <c r="E107" s="13" t="s">
        <v>11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42</v>
      </c>
    </row>
    <row r="108" spans="5:73" x14ac:dyDescent="0.3">
      <c r="E108" s="14" t="s">
        <v>12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42</v>
      </c>
    </row>
    <row r="109" spans="5:73" x14ac:dyDescent="0.3">
      <c r="E109" t="s">
        <v>26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42</v>
      </c>
    </row>
    <row r="110" spans="5:73" x14ac:dyDescent="0.3">
      <c r="I110" s="18">
        <f>I109</f>
        <v>0</v>
      </c>
      <c r="Y110" s="18" t="s">
        <v>42</v>
      </c>
    </row>
    <row r="111" spans="5:73" x14ac:dyDescent="0.3">
      <c r="E111" s="32" t="s">
        <v>25</v>
      </c>
      <c r="F111" s="32"/>
      <c r="G111" s="32"/>
      <c r="H111" s="32"/>
      <c r="I111" s="18" t="s">
        <v>42</v>
      </c>
      <c r="Y111" s="18" t="s">
        <v>42</v>
      </c>
    </row>
    <row r="112" spans="5:73" x14ac:dyDescent="0.3">
      <c r="E112" s="9" t="s">
        <v>8</v>
      </c>
      <c r="F112" s="9" t="s">
        <v>9</v>
      </c>
      <c r="G112" s="9" t="s">
        <v>10</v>
      </c>
      <c r="I112" s="18" t="s">
        <v>42</v>
      </c>
      <c r="Y112" s="18" t="s">
        <v>42</v>
      </c>
    </row>
    <row r="113" spans="5:25" x14ac:dyDescent="0.3">
      <c r="E113" s="10" t="s">
        <v>2</v>
      </c>
      <c r="F113" s="9"/>
      <c r="G113" s="9"/>
      <c r="H113" s="10"/>
      <c r="I113" s="18" t="s">
        <v>42</v>
      </c>
      <c r="Y113" s="18" t="s">
        <v>42</v>
      </c>
    </row>
    <row r="114" spans="5:25" x14ac:dyDescent="0.3">
      <c r="E114" s="11" t="s">
        <v>3</v>
      </c>
      <c r="F114" s="9">
        <v>0.85109999999999997</v>
      </c>
      <c r="G114" s="9">
        <v>0.98170000000000002</v>
      </c>
      <c r="H114" s="11">
        <v>0.94811875000000001</v>
      </c>
      <c r="I114" s="18" t="s">
        <v>42</v>
      </c>
      <c r="Y114" s="18" t="s">
        <v>42</v>
      </c>
    </row>
    <row r="115" spans="5:25" x14ac:dyDescent="0.3">
      <c r="E115" s="12" t="s">
        <v>4</v>
      </c>
      <c r="F115" s="9">
        <v>1</v>
      </c>
      <c r="G115" s="9">
        <v>1</v>
      </c>
      <c r="H115" s="11">
        <v>1</v>
      </c>
      <c r="I115" s="18" t="s">
        <v>42</v>
      </c>
      <c r="Y115" s="18" t="s">
        <v>42</v>
      </c>
    </row>
    <row r="116" spans="5:25" x14ac:dyDescent="0.3">
      <c r="E116" s="13" t="s">
        <v>11</v>
      </c>
      <c r="F116" s="9">
        <v>0.95430000000000004</v>
      </c>
      <c r="G116" s="9">
        <v>1.0630999999999999</v>
      </c>
      <c r="H116" s="11">
        <v>1.0270375</v>
      </c>
      <c r="I116" s="18" t="s">
        <v>42</v>
      </c>
      <c r="Y116" s="18" t="s">
        <v>42</v>
      </c>
    </row>
    <row r="117" spans="5:25" x14ac:dyDescent="0.3">
      <c r="E117" s="14" t="s">
        <v>12</v>
      </c>
      <c r="F117" s="9">
        <v>0.94520000000000004</v>
      </c>
      <c r="G117" s="9">
        <v>1.1004</v>
      </c>
      <c r="H117" s="11">
        <v>1.046775</v>
      </c>
      <c r="I117" s="18" t="s">
        <v>42</v>
      </c>
      <c r="Y117" s="18" t="s">
        <v>42</v>
      </c>
    </row>
    <row r="118" spans="5:25" x14ac:dyDescent="0.3">
      <c r="E118" t="s">
        <v>26</v>
      </c>
      <c r="I118" s="18" t="s">
        <v>42</v>
      </c>
      <c r="Y118" s="18" t="s">
        <v>42</v>
      </c>
    </row>
    <row r="119" spans="5:25" x14ac:dyDescent="0.3">
      <c r="I119" s="18" t="s">
        <v>42</v>
      </c>
      <c r="Y119" s="18" t="s">
        <v>42</v>
      </c>
    </row>
    <row r="120" spans="5:25" x14ac:dyDescent="0.3">
      <c r="I120" s="18" t="s">
        <v>42</v>
      </c>
      <c r="Y120" s="18" t="s">
        <v>42</v>
      </c>
    </row>
    <row r="121" spans="5:25" x14ac:dyDescent="0.3">
      <c r="I121" s="18" t="s">
        <v>42</v>
      </c>
      <c r="Y121" s="18" t="s">
        <v>42</v>
      </c>
    </row>
    <row r="122" spans="5:25" x14ac:dyDescent="0.3">
      <c r="I122" s="18" t="s">
        <v>42</v>
      </c>
      <c r="Y122" s="18" t="s">
        <v>42</v>
      </c>
    </row>
    <row r="123" spans="5:25" x14ac:dyDescent="0.3">
      <c r="I123" s="18" t="s">
        <v>42</v>
      </c>
      <c r="Y123" s="18" t="s">
        <v>42</v>
      </c>
    </row>
    <row r="124" spans="5:25" x14ac:dyDescent="0.3">
      <c r="I124" s="18" t="s">
        <v>42</v>
      </c>
      <c r="Y124" s="18" t="s">
        <v>42</v>
      </c>
    </row>
    <row r="125" spans="5:25" x14ac:dyDescent="0.3">
      <c r="I125" s="18" t="s">
        <v>42</v>
      </c>
      <c r="Y125" s="18" t="s">
        <v>42</v>
      </c>
    </row>
    <row r="126" spans="5:25" x14ac:dyDescent="0.3">
      <c r="I126" s="18" t="s">
        <v>42</v>
      </c>
      <c r="Y126" s="18" t="s">
        <v>42</v>
      </c>
    </row>
    <row r="127" spans="5:25" x14ac:dyDescent="0.3">
      <c r="I127" s="18" t="s">
        <v>42</v>
      </c>
      <c r="Y127" s="18" t="s">
        <v>42</v>
      </c>
    </row>
    <row r="128" spans="5:25" x14ac:dyDescent="0.3">
      <c r="I128" s="18" t="s">
        <v>42</v>
      </c>
      <c r="Y128" s="18" t="s">
        <v>42</v>
      </c>
    </row>
    <row r="129" spans="9:25" x14ac:dyDescent="0.3">
      <c r="I129" s="18" t="s">
        <v>42</v>
      </c>
      <c r="Y129" s="18" t="s">
        <v>42</v>
      </c>
    </row>
    <row r="130" spans="9:25" x14ac:dyDescent="0.3">
      <c r="I130" s="18" t="s">
        <v>42</v>
      </c>
      <c r="Y130" s="18" t="s">
        <v>42</v>
      </c>
    </row>
    <row r="131" spans="9:25" x14ac:dyDescent="0.3">
      <c r="I131" s="18" t="s">
        <v>42</v>
      </c>
      <c r="Y131" s="18" t="s">
        <v>42</v>
      </c>
    </row>
    <row r="132" spans="9:25" x14ac:dyDescent="0.3">
      <c r="I132" s="18" t="s">
        <v>42</v>
      </c>
      <c r="Y132" s="18" t="s">
        <v>42</v>
      </c>
    </row>
    <row r="133" spans="9:25" x14ac:dyDescent="0.3">
      <c r="I133" s="18" t="s">
        <v>42</v>
      </c>
      <c r="Y133" s="18" t="s">
        <v>42</v>
      </c>
    </row>
    <row r="134" spans="9:25" x14ac:dyDescent="0.3">
      <c r="I134" s="18" t="s">
        <v>42</v>
      </c>
      <c r="Y134" s="18" t="s">
        <v>42</v>
      </c>
    </row>
    <row r="135" spans="9:25" x14ac:dyDescent="0.3">
      <c r="I135" s="18" t="s">
        <v>42</v>
      </c>
      <c r="Y135" s="18" t="s">
        <v>42</v>
      </c>
    </row>
    <row r="136" spans="9:25" x14ac:dyDescent="0.3">
      <c r="I136" s="18" t="s">
        <v>42</v>
      </c>
      <c r="Y136" s="18" t="s">
        <v>42</v>
      </c>
    </row>
    <row r="137" spans="9:25" x14ac:dyDescent="0.3">
      <c r="I137" s="18" t="s">
        <v>42</v>
      </c>
      <c r="Y137" s="18" t="s">
        <v>42</v>
      </c>
    </row>
    <row r="138" spans="9:25" x14ac:dyDescent="0.3">
      <c r="I138" s="18" t="s">
        <v>42</v>
      </c>
      <c r="Y138" s="18" t="s">
        <v>42</v>
      </c>
    </row>
    <row r="139" spans="9:25" x14ac:dyDescent="0.3">
      <c r="I139" s="18" t="s">
        <v>42</v>
      </c>
      <c r="Y139" s="18" t="s">
        <v>42</v>
      </c>
    </row>
    <row r="140" spans="9:25" x14ac:dyDescent="0.3">
      <c r="I140" s="18" t="s">
        <v>42</v>
      </c>
      <c r="Y140" s="18" t="s">
        <v>42</v>
      </c>
    </row>
    <row r="141" spans="9:25" x14ac:dyDescent="0.3">
      <c r="I141" s="18" t="s">
        <v>42</v>
      </c>
      <c r="Y141" s="18" t="s">
        <v>42</v>
      </c>
    </row>
    <row r="142" spans="9:25" x14ac:dyDescent="0.3">
      <c r="I142" s="18" t="s">
        <v>42</v>
      </c>
      <c r="Y142" s="18" t="s">
        <v>42</v>
      </c>
    </row>
    <row r="143" spans="9:25" x14ac:dyDescent="0.3">
      <c r="I143" s="18" t="s">
        <v>42</v>
      </c>
      <c r="Y143" s="18" t="s">
        <v>42</v>
      </c>
    </row>
    <row r="144" spans="9:25" x14ac:dyDescent="0.3">
      <c r="I144" s="18" t="s">
        <v>42</v>
      </c>
      <c r="Y144" s="18" t="s">
        <v>42</v>
      </c>
    </row>
    <row r="145" spans="9:25" x14ac:dyDescent="0.3">
      <c r="I145" s="18" t="s">
        <v>42</v>
      </c>
      <c r="Y145" s="18" t="s">
        <v>42</v>
      </c>
    </row>
    <row r="146" spans="9:25" x14ac:dyDescent="0.3">
      <c r="I146" s="18" t="s">
        <v>42</v>
      </c>
      <c r="Y146" s="18" t="s">
        <v>42</v>
      </c>
    </row>
    <row r="147" spans="9:25" x14ac:dyDescent="0.3">
      <c r="I147" s="18" t="s">
        <v>42</v>
      </c>
      <c r="Y147" s="18" t="s">
        <v>42</v>
      </c>
    </row>
    <row r="148" spans="9:25" x14ac:dyDescent="0.3">
      <c r="I148" s="18" t="s">
        <v>42</v>
      </c>
      <c r="Y148" s="18" t="s">
        <v>42</v>
      </c>
    </row>
    <row r="149" spans="9:25" x14ac:dyDescent="0.3">
      <c r="I149" s="18" t="s">
        <v>42</v>
      </c>
      <c r="Y149" s="18" t="s">
        <v>42</v>
      </c>
    </row>
    <row r="150" spans="9:25" x14ac:dyDescent="0.3">
      <c r="I150" s="18" t="s">
        <v>42</v>
      </c>
      <c r="Y150" s="18" t="s">
        <v>42</v>
      </c>
    </row>
    <row r="151" spans="9:25" x14ac:dyDescent="0.3">
      <c r="I151" s="18" t="s">
        <v>42</v>
      </c>
      <c r="Y151" s="18" t="s">
        <v>42</v>
      </c>
    </row>
    <row r="152" spans="9:25" x14ac:dyDescent="0.3">
      <c r="I152" s="18" t="s">
        <v>42</v>
      </c>
      <c r="Y152" s="18" t="s">
        <v>42</v>
      </c>
    </row>
    <row r="153" spans="9:25" x14ac:dyDescent="0.3">
      <c r="I153" s="18" t="s">
        <v>42</v>
      </c>
      <c r="Y153" s="18" t="s">
        <v>42</v>
      </c>
    </row>
    <row r="154" spans="9:25" x14ac:dyDescent="0.3">
      <c r="I154" s="18" t="s">
        <v>42</v>
      </c>
      <c r="Y154" s="18" t="s">
        <v>42</v>
      </c>
    </row>
    <row r="155" spans="9:25" x14ac:dyDescent="0.3">
      <c r="I155" s="18" t="s">
        <v>42</v>
      </c>
      <c r="Y155" s="18" t="s">
        <v>42</v>
      </c>
    </row>
    <row r="156" spans="9:25" x14ac:dyDescent="0.3">
      <c r="I156" s="18" t="s">
        <v>42</v>
      </c>
      <c r="Y156" s="18" t="s">
        <v>42</v>
      </c>
    </row>
    <row r="157" spans="9:25" x14ac:dyDescent="0.3">
      <c r="I157" s="18" t="s">
        <v>42</v>
      </c>
      <c r="Y157" s="18" t="s">
        <v>42</v>
      </c>
    </row>
    <row r="158" spans="9:25" x14ac:dyDescent="0.3">
      <c r="I158" s="18" t="s">
        <v>42</v>
      </c>
      <c r="Y158" s="18" t="s">
        <v>42</v>
      </c>
    </row>
    <row r="159" spans="9:25" x14ac:dyDescent="0.3">
      <c r="I159" s="18" t="s">
        <v>42</v>
      </c>
      <c r="Y159" s="18" t="s">
        <v>42</v>
      </c>
    </row>
    <row r="160" spans="9:25" x14ac:dyDescent="0.3">
      <c r="I160" s="18" t="s">
        <v>42</v>
      </c>
      <c r="Y160" s="18" t="s">
        <v>42</v>
      </c>
    </row>
    <row r="161" spans="9:25" x14ac:dyDescent="0.3">
      <c r="I161" s="18" t="s">
        <v>42</v>
      </c>
      <c r="Y161" s="18" t="s">
        <v>42</v>
      </c>
    </row>
    <row r="162" spans="9:25" x14ac:dyDescent="0.3">
      <c r="I162" s="18" t="s">
        <v>42</v>
      </c>
      <c r="Y162" s="18" t="s">
        <v>42</v>
      </c>
    </row>
    <row r="163" spans="9:25" x14ac:dyDescent="0.3">
      <c r="I163" s="18" t="s">
        <v>42</v>
      </c>
      <c r="Y163" s="18" t="s">
        <v>42</v>
      </c>
    </row>
    <row r="164" spans="9:25" x14ac:dyDescent="0.3">
      <c r="I164" s="18" t="s">
        <v>42</v>
      </c>
      <c r="Y164" s="18" t="s">
        <v>42</v>
      </c>
    </row>
    <row r="165" spans="9:25" x14ac:dyDescent="0.3">
      <c r="I165" s="18" t="s">
        <v>42</v>
      </c>
      <c r="Y165" s="18" t="s">
        <v>42</v>
      </c>
    </row>
    <row r="166" spans="9:25" x14ac:dyDescent="0.3">
      <c r="I166" s="18" t="s">
        <v>42</v>
      </c>
      <c r="Y166" s="18" t="s">
        <v>42</v>
      </c>
    </row>
    <row r="167" spans="9:25" x14ac:dyDescent="0.3">
      <c r="I167" s="18" t="s">
        <v>42</v>
      </c>
      <c r="Y167" s="18" t="s">
        <v>42</v>
      </c>
    </row>
    <row r="168" spans="9:25" x14ac:dyDescent="0.3">
      <c r="I168" s="18" t="s">
        <v>42</v>
      </c>
      <c r="Y168" s="18" t="s">
        <v>42</v>
      </c>
    </row>
    <row r="169" spans="9:25" x14ac:dyDescent="0.3">
      <c r="I169" s="18" t="s">
        <v>42</v>
      </c>
      <c r="Y169" s="18" t="s">
        <v>42</v>
      </c>
    </row>
    <row r="170" spans="9:25" x14ac:dyDescent="0.3">
      <c r="I170" s="18" t="s">
        <v>42</v>
      </c>
      <c r="Y170" s="18" t="s">
        <v>42</v>
      </c>
    </row>
    <row r="171" spans="9:25" x14ac:dyDescent="0.3">
      <c r="I171" s="18" t="s">
        <v>42</v>
      </c>
      <c r="Y171" s="18" t="s">
        <v>42</v>
      </c>
    </row>
    <row r="172" spans="9:25" x14ac:dyDescent="0.3">
      <c r="I172" s="18" t="s">
        <v>42</v>
      </c>
      <c r="Y172" s="18" t="s">
        <v>42</v>
      </c>
    </row>
    <row r="173" spans="9:25" x14ac:dyDescent="0.3">
      <c r="I173" s="18" t="s">
        <v>42</v>
      </c>
      <c r="Y173" s="18" t="s">
        <v>42</v>
      </c>
    </row>
    <row r="174" spans="9:25" x14ac:dyDescent="0.3">
      <c r="I174" s="18" t="s">
        <v>42</v>
      </c>
      <c r="Y174" s="18" t="s">
        <v>42</v>
      </c>
    </row>
    <row r="175" spans="9:25" x14ac:dyDescent="0.3">
      <c r="I175" s="18" t="s">
        <v>42</v>
      </c>
      <c r="Y175" s="18" t="s">
        <v>42</v>
      </c>
    </row>
    <row r="176" spans="9:25" x14ac:dyDescent="0.3">
      <c r="I176" s="18" t="s">
        <v>42</v>
      </c>
      <c r="Y176" s="18" t="s">
        <v>42</v>
      </c>
    </row>
    <row r="177" spans="9:25" x14ac:dyDescent="0.3">
      <c r="I177" s="18" t="s">
        <v>42</v>
      </c>
      <c r="Y177" s="18" t="s">
        <v>42</v>
      </c>
    </row>
    <row r="178" spans="9:25" x14ac:dyDescent="0.3">
      <c r="I178" s="18" t="s">
        <v>42</v>
      </c>
      <c r="Y178" s="18" t="s">
        <v>42</v>
      </c>
    </row>
    <row r="179" spans="9:25" x14ac:dyDescent="0.3">
      <c r="I179" s="18" t="s">
        <v>42</v>
      </c>
      <c r="Y179" s="18" t="s">
        <v>42</v>
      </c>
    </row>
    <row r="180" spans="9:25" x14ac:dyDescent="0.3">
      <c r="I180" s="18" t="s">
        <v>42</v>
      </c>
      <c r="Y180" s="18" t="s">
        <v>42</v>
      </c>
    </row>
    <row r="181" spans="9:25" x14ac:dyDescent="0.3">
      <c r="I181" s="18" t="s">
        <v>42</v>
      </c>
      <c r="Y181" s="18" t="s">
        <v>42</v>
      </c>
    </row>
    <row r="182" spans="9:25" x14ac:dyDescent="0.3">
      <c r="I182" s="18" t="s">
        <v>42</v>
      </c>
      <c r="Y182" s="18" t="s">
        <v>42</v>
      </c>
    </row>
    <row r="183" spans="9:25" x14ac:dyDescent="0.3">
      <c r="I183" s="18" t="s">
        <v>42</v>
      </c>
      <c r="Y183" s="18" t="s">
        <v>42</v>
      </c>
    </row>
    <row r="184" spans="9:25" x14ac:dyDescent="0.3">
      <c r="I184" s="18" t="s">
        <v>42</v>
      </c>
      <c r="Y184" s="18" t="s">
        <v>42</v>
      </c>
    </row>
    <row r="185" spans="9:25" x14ac:dyDescent="0.3">
      <c r="I185" s="18" t="s">
        <v>42</v>
      </c>
      <c r="Y185" t="s">
        <v>42</v>
      </c>
    </row>
    <row r="186" spans="9:25" x14ac:dyDescent="0.3">
      <c r="I186" s="18" t="s">
        <v>42</v>
      </c>
    </row>
    <row r="187" spans="9:25" x14ac:dyDescent="0.3">
      <c r="I187" s="18" t="s">
        <v>42</v>
      </c>
    </row>
    <row r="188" spans="9:25" x14ac:dyDescent="0.3">
      <c r="I188" s="18" t="s">
        <v>42</v>
      </c>
    </row>
    <row r="189" spans="9:25" x14ac:dyDescent="0.3">
      <c r="I189" s="18" t="s">
        <v>42</v>
      </c>
    </row>
    <row r="190" spans="9:25" x14ac:dyDescent="0.3">
      <c r="I190" s="18" t="s">
        <v>42</v>
      </c>
    </row>
    <row r="191" spans="9:25" x14ac:dyDescent="0.3">
      <c r="I191" s="18" t="s">
        <v>42</v>
      </c>
    </row>
    <row r="192" spans="9:25" x14ac:dyDescent="0.3">
      <c r="I192" s="18" t="s">
        <v>42</v>
      </c>
    </row>
    <row r="193" spans="9:9" x14ac:dyDescent="0.3">
      <c r="I193" s="18" t="s">
        <v>42</v>
      </c>
    </row>
    <row r="194" spans="9:9" x14ac:dyDescent="0.3">
      <c r="I194" s="18" t="s">
        <v>42</v>
      </c>
    </row>
    <row r="195" spans="9:9" x14ac:dyDescent="0.3">
      <c r="I195" s="18" t="s">
        <v>42</v>
      </c>
    </row>
    <row r="196" spans="9:9" x14ac:dyDescent="0.3">
      <c r="I196" s="18" t="s">
        <v>42</v>
      </c>
    </row>
    <row r="197" spans="9:9" x14ac:dyDescent="0.3">
      <c r="I197" s="18" t="s">
        <v>42</v>
      </c>
    </row>
    <row r="198" spans="9:9" x14ac:dyDescent="0.3">
      <c r="I198" s="18" t="s">
        <v>42</v>
      </c>
    </row>
    <row r="199" spans="9:9" x14ac:dyDescent="0.3">
      <c r="I199" s="18" t="s">
        <v>42</v>
      </c>
    </row>
    <row r="200" spans="9:9" x14ac:dyDescent="0.3">
      <c r="I200" s="18" t="s">
        <v>42</v>
      </c>
    </row>
    <row r="201" spans="9:9" x14ac:dyDescent="0.3">
      <c r="I201" s="18" t="s">
        <v>42</v>
      </c>
    </row>
    <row r="202" spans="9:9" x14ac:dyDescent="0.3">
      <c r="I202" s="18" t="s">
        <v>42</v>
      </c>
    </row>
    <row r="203" spans="9:9" x14ac:dyDescent="0.3">
      <c r="I203" s="18" t="s">
        <v>42</v>
      </c>
    </row>
    <row r="204" spans="9:9" x14ac:dyDescent="0.3">
      <c r="I204" s="18" t="s">
        <v>42</v>
      </c>
    </row>
    <row r="205" spans="9:9" x14ac:dyDescent="0.3">
      <c r="I205" s="18" t="s">
        <v>42</v>
      </c>
    </row>
    <row r="206" spans="9:9" x14ac:dyDescent="0.3">
      <c r="I206" s="18" t="s">
        <v>42</v>
      </c>
    </row>
    <row r="207" spans="9:9" x14ac:dyDescent="0.3">
      <c r="I207" s="18" t="s">
        <v>42</v>
      </c>
    </row>
    <row r="208" spans="9:9" x14ac:dyDescent="0.3">
      <c r="I208" s="18" t="s">
        <v>42</v>
      </c>
    </row>
    <row r="209" spans="9:9" x14ac:dyDescent="0.3">
      <c r="I209" s="18" t="s">
        <v>42</v>
      </c>
    </row>
    <row r="210" spans="9:9" x14ac:dyDescent="0.3">
      <c r="I210" s="18" t="s">
        <v>42</v>
      </c>
    </row>
    <row r="211" spans="9:9" x14ac:dyDescent="0.3">
      <c r="I211" s="18" t="s">
        <v>42</v>
      </c>
    </row>
    <row r="212" spans="9:9" x14ac:dyDescent="0.3">
      <c r="I212" s="18" t="s">
        <v>42</v>
      </c>
    </row>
    <row r="213" spans="9:9" x14ac:dyDescent="0.3">
      <c r="I213" s="18" t="s">
        <v>42</v>
      </c>
    </row>
    <row r="214" spans="9:9" x14ac:dyDescent="0.3">
      <c r="I214" s="18" t="s">
        <v>42</v>
      </c>
    </row>
    <row r="215" spans="9:9" x14ac:dyDescent="0.3">
      <c r="I215" s="18" t="s">
        <v>42</v>
      </c>
    </row>
    <row r="216" spans="9:9" x14ac:dyDescent="0.3">
      <c r="I216" s="18" t="s">
        <v>42</v>
      </c>
    </row>
    <row r="217" spans="9:9" x14ac:dyDescent="0.3">
      <c r="I217" s="18" t="s">
        <v>42</v>
      </c>
    </row>
    <row r="218" spans="9:9" x14ac:dyDescent="0.3">
      <c r="I218" s="18" t="s">
        <v>42</v>
      </c>
    </row>
    <row r="219" spans="9:9" x14ac:dyDescent="0.3">
      <c r="I219" s="18" t="s">
        <v>42</v>
      </c>
    </row>
    <row r="220" spans="9:9" x14ac:dyDescent="0.3">
      <c r="I220" s="18" t="s">
        <v>42</v>
      </c>
    </row>
    <row r="221" spans="9:9" x14ac:dyDescent="0.3">
      <c r="I221" s="18" t="s">
        <v>42</v>
      </c>
    </row>
    <row r="222" spans="9:9" x14ac:dyDescent="0.3">
      <c r="I222" s="18" t="s">
        <v>42</v>
      </c>
    </row>
    <row r="223" spans="9:9" x14ac:dyDescent="0.3">
      <c r="I223" s="18" t="s">
        <v>42</v>
      </c>
    </row>
    <row r="224" spans="9:9" x14ac:dyDescent="0.3">
      <c r="I224" s="18" t="s">
        <v>42</v>
      </c>
    </row>
    <row r="225" spans="9:9" x14ac:dyDescent="0.3">
      <c r="I225" s="18" t="s">
        <v>42</v>
      </c>
    </row>
    <row r="226" spans="9:9" x14ac:dyDescent="0.3">
      <c r="I226" s="18" t="s">
        <v>42</v>
      </c>
    </row>
    <row r="227" spans="9:9" x14ac:dyDescent="0.3">
      <c r="I227" s="18" t="s">
        <v>42</v>
      </c>
    </row>
    <row r="228" spans="9:9" x14ac:dyDescent="0.3">
      <c r="I228" s="18" t="s">
        <v>42</v>
      </c>
    </row>
    <row r="229" spans="9:9" x14ac:dyDescent="0.3">
      <c r="I229" s="18" t="s">
        <v>42</v>
      </c>
    </row>
    <row r="230" spans="9:9" x14ac:dyDescent="0.3">
      <c r="I230" s="18" t="s">
        <v>42</v>
      </c>
    </row>
    <row r="231" spans="9:9" x14ac:dyDescent="0.3">
      <c r="I231" s="18" t="s">
        <v>42</v>
      </c>
    </row>
    <row r="232" spans="9:9" x14ac:dyDescent="0.3">
      <c r="I232" s="18" t="s">
        <v>42</v>
      </c>
    </row>
    <row r="233" spans="9:9" x14ac:dyDescent="0.3">
      <c r="I233" s="18" t="s">
        <v>42</v>
      </c>
    </row>
    <row r="234" spans="9:9" x14ac:dyDescent="0.3">
      <c r="I234" s="18" t="s">
        <v>42</v>
      </c>
    </row>
    <row r="235" spans="9:9" x14ac:dyDescent="0.3">
      <c r="I235" s="18" t="s">
        <v>42</v>
      </c>
    </row>
    <row r="236" spans="9:9" x14ac:dyDescent="0.3">
      <c r="I236" s="18" t="s">
        <v>42</v>
      </c>
    </row>
    <row r="237" spans="9:9" x14ac:dyDescent="0.3">
      <c r="I237" s="18" t="s">
        <v>42</v>
      </c>
    </row>
    <row r="238" spans="9:9" x14ac:dyDescent="0.3">
      <c r="I238" s="18" t="s">
        <v>42</v>
      </c>
    </row>
    <row r="239" spans="9:9" x14ac:dyDescent="0.3">
      <c r="I239" s="18" t="s">
        <v>42</v>
      </c>
    </row>
    <row r="240" spans="9:9" x14ac:dyDescent="0.3">
      <c r="I240" s="18" t="s">
        <v>42</v>
      </c>
    </row>
    <row r="241" spans="9:9" x14ac:dyDescent="0.3">
      <c r="I241" s="18" t="s">
        <v>42</v>
      </c>
    </row>
    <row r="242" spans="9:9" x14ac:dyDescent="0.3">
      <c r="I242" s="18" t="s">
        <v>42</v>
      </c>
    </row>
    <row r="243" spans="9:9" x14ac:dyDescent="0.3">
      <c r="I243" s="18" t="s">
        <v>42</v>
      </c>
    </row>
    <row r="244" spans="9:9" x14ac:dyDescent="0.3">
      <c r="I244" s="18" t="s">
        <v>42</v>
      </c>
    </row>
    <row r="245" spans="9:9" x14ac:dyDescent="0.3">
      <c r="I245" s="18" t="s">
        <v>42</v>
      </c>
    </row>
    <row r="246" spans="9:9" x14ac:dyDescent="0.3">
      <c r="I246" s="18" t="s">
        <v>42</v>
      </c>
    </row>
    <row r="247" spans="9:9" x14ac:dyDescent="0.3">
      <c r="I247" s="18" t="s">
        <v>42</v>
      </c>
    </row>
    <row r="248" spans="9:9" x14ac:dyDescent="0.3">
      <c r="I248" s="18" t="s">
        <v>42</v>
      </c>
    </row>
    <row r="249" spans="9:9" x14ac:dyDescent="0.3">
      <c r="I249" s="18" t="s">
        <v>42</v>
      </c>
    </row>
    <row r="250" spans="9:9" x14ac:dyDescent="0.3">
      <c r="I250" s="18" t="s">
        <v>42</v>
      </c>
    </row>
    <row r="251" spans="9:9" x14ac:dyDescent="0.3">
      <c r="I251" s="18" t="s">
        <v>42</v>
      </c>
    </row>
    <row r="252" spans="9:9" x14ac:dyDescent="0.3">
      <c r="I252" s="18" t="s">
        <v>42</v>
      </c>
    </row>
    <row r="253" spans="9:9" x14ac:dyDescent="0.3">
      <c r="I253" s="18" t="s">
        <v>42</v>
      </c>
    </row>
    <row r="254" spans="9:9" x14ac:dyDescent="0.3">
      <c r="I254" s="18" t="s">
        <v>42</v>
      </c>
    </row>
    <row r="255" spans="9:9" x14ac:dyDescent="0.3">
      <c r="I255" s="18" t="s">
        <v>42</v>
      </c>
    </row>
    <row r="256" spans="9:9" x14ac:dyDescent="0.3">
      <c r="I256" s="18" t="s">
        <v>42</v>
      </c>
    </row>
    <row r="257" spans="9:9" x14ac:dyDescent="0.3">
      <c r="I257" s="18" t="s">
        <v>42</v>
      </c>
    </row>
    <row r="258" spans="9:9" x14ac:dyDescent="0.3">
      <c r="I258" s="18" t="s">
        <v>42</v>
      </c>
    </row>
    <row r="259" spans="9:9" x14ac:dyDescent="0.3">
      <c r="I259" s="18" t="s">
        <v>42</v>
      </c>
    </row>
    <row r="260" spans="9:9" x14ac:dyDescent="0.3">
      <c r="I260" s="18" t="s">
        <v>42</v>
      </c>
    </row>
    <row r="261" spans="9:9" x14ac:dyDescent="0.3">
      <c r="I261" s="18" t="s">
        <v>42</v>
      </c>
    </row>
    <row r="262" spans="9:9" x14ac:dyDescent="0.3">
      <c r="I262" s="18" t="s">
        <v>42</v>
      </c>
    </row>
    <row r="263" spans="9:9" x14ac:dyDescent="0.3">
      <c r="I263" s="18" t="s">
        <v>42</v>
      </c>
    </row>
    <row r="264" spans="9:9" x14ac:dyDescent="0.3">
      <c r="I264" s="18" t="s">
        <v>42</v>
      </c>
    </row>
    <row r="265" spans="9:9" x14ac:dyDescent="0.3">
      <c r="I265" s="18" t="s">
        <v>42</v>
      </c>
    </row>
    <row r="266" spans="9:9" x14ac:dyDescent="0.3">
      <c r="I266" s="18" t="s">
        <v>42</v>
      </c>
    </row>
    <row r="267" spans="9:9" x14ac:dyDescent="0.3">
      <c r="I267" s="18" t="s">
        <v>42</v>
      </c>
    </row>
    <row r="268" spans="9:9" x14ac:dyDescent="0.3">
      <c r="I268" s="18" t="s">
        <v>42</v>
      </c>
    </row>
    <row r="269" spans="9:9" x14ac:dyDescent="0.3">
      <c r="I269" s="18" t="s">
        <v>42</v>
      </c>
    </row>
    <row r="270" spans="9:9" x14ac:dyDescent="0.3">
      <c r="I270" s="18" t="s">
        <v>42</v>
      </c>
    </row>
    <row r="271" spans="9:9" x14ac:dyDescent="0.3">
      <c r="I271" s="18" t="s">
        <v>42</v>
      </c>
    </row>
    <row r="272" spans="9:9" x14ac:dyDescent="0.3">
      <c r="I272" s="18" t="s">
        <v>42</v>
      </c>
    </row>
    <row r="273" spans="9:9" x14ac:dyDescent="0.3">
      <c r="I273" s="18" t="s">
        <v>42</v>
      </c>
    </row>
    <row r="274" spans="9:9" x14ac:dyDescent="0.3">
      <c r="I274" s="18" t="s">
        <v>42</v>
      </c>
    </row>
    <row r="275" spans="9:9" x14ac:dyDescent="0.3">
      <c r="I275" s="18" t="s">
        <v>42</v>
      </c>
    </row>
    <row r="276" spans="9:9" x14ac:dyDescent="0.3">
      <c r="I276" s="18" t="s">
        <v>42</v>
      </c>
    </row>
    <row r="277" spans="9:9" x14ac:dyDescent="0.3">
      <c r="I277" s="18" t="s">
        <v>42</v>
      </c>
    </row>
    <row r="278" spans="9:9" x14ac:dyDescent="0.3">
      <c r="I278" t="s">
        <v>42</v>
      </c>
    </row>
    <row r="279" spans="9:9" x14ac:dyDescent="0.3">
      <c r="I279" t="s">
        <v>42</v>
      </c>
    </row>
    <row r="280" spans="9:9" x14ac:dyDescent="0.3">
      <c r="I280" t="s">
        <v>42</v>
      </c>
    </row>
    <row r="281" spans="9:9" x14ac:dyDescent="0.3">
      <c r="I281" t="s">
        <v>42</v>
      </c>
    </row>
    <row r="282" spans="9:9" x14ac:dyDescent="0.3">
      <c r="I282" t="s">
        <v>42</v>
      </c>
    </row>
    <row r="283" spans="9:9" x14ac:dyDescent="0.3">
      <c r="I283" t="s">
        <v>42</v>
      </c>
    </row>
    <row r="284" spans="9:9" x14ac:dyDescent="0.3">
      <c r="I284" t="s">
        <v>42</v>
      </c>
    </row>
    <row r="285" spans="9:9" x14ac:dyDescent="0.3">
      <c r="I285" t="s">
        <v>42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  <mergeCell ref="BQ66:BT66"/>
    <mergeCell ref="CG66:CJ66"/>
    <mergeCell ref="E39:H39"/>
    <mergeCell ref="U39:X39"/>
    <mergeCell ref="E48:H48"/>
    <mergeCell ref="U48:X48"/>
    <mergeCell ref="E57:H57"/>
    <mergeCell ref="U57:X57"/>
    <mergeCell ref="AK21:AN21"/>
    <mergeCell ref="BA21:BD21"/>
    <mergeCell ref="BQ21:BT21"/>
    <mergeCell ref="CG21:CJ21"/>
    <mergeCell ref="E30:H30"/>
    <mergeCell ref="U30:X30"/>
    <mergeCell ref="E12:H12"/>
    <mergeCell ref="U12:X12"/>
    <mergeCell ref="A13:B13"/>
    <mergeCell ref="A17:B17"/>
    <mergeCell ref="E21:H21"/>
    <mergeCell ref="U21:X21"/>
    <mergeCell ref="A4:C4"/>
    <mergeCell ref="A1:S1"/>
    <mergeCell ref="U1:AM1"/>
    <mergeCell ref="A3:C3"/>
    <mergeCell ref="E3:H3"/>
    <mergeCell ref="U3:X3"/>
  </mergeCells>
  <conditionalFormatting sqref="C18:D18">
    <cfRule type="expression" dxfId="134" priority="45">
      <formula>"подходит"</formula>
    </cfRule>
  </conditionalFormatting>
  <conditionalFormatting sqref="B16">
    <cfRule type="cellIs" dxfId="133" priority="43" operator="equal">
      <formula>"подходит"</formula>
    </cfRule>
    <cfRule type="containsText" dxfId="132" priority="44" operator="containsText" text="подходит">
      <formula>NOT(ISERROR(SEARCH("подходит",B16)))</formula>
    </cfRule>
  </conditionalFormatting>
  <conditionalFormatting sqref="E3:H3">
    <cfRule type="expression" dxfId="131" priority="42">
      <formula>"I10=0"</formula>
    </cfRule>
  </conditionalFormatting>
  <conditionalFormatting sqref="I2:I1048576 Y2:Y185">
    <cfRule type="cellIs" dxfId="130" priority="38" operator="equal">
      <formula>1</formula>
    </cfRule>
    <cfRule type="cellIs" dxfId="129" priority="40" operator="equal">
      <formula>0</formula>
    </cfRule>
    <cfRule type="cellIs" dxfId="128" priority="41" operator="equal">
      <formula>0</formula>
    </cfRule>
  </conditionalFormatting>
  <conditionalFormatting sqref="I111">
    <cfRule type="cellIs" dxfId="127" priority="39" operator="equal">
      <formula>1</formula>
    </cfRule>
  </conditionalFormatting>
  <conditionalFormatting sqref="U3:X3">
    <cfRule type="expression" dxfId="126" priority="37">
      <formula>"I10=0"</formula>
    </cfRule>
  </conditionalFormatting>
  <conditionalFormatting sqref="AO21:AO29">
    <cfRule type="cellIs" dxfId="125" priority="34" operator="equal">
      <formula>1</formula>
    </cfRule>
    <cfRule type="cellIs" dxfId="124" priority="35" operator="equal">
      <formula>0</formula>
    </cfRule>
    <cfRule type="cellIs" dxfId="123" priority="36" operator="equal">
      <formula>0</formula>
    </cfRule>
  </conditionalFormatting>
  <conditionalFormatting sqref="BE21:BE29">
    <cfRule type="cellIs" dxfId="122" priority="31" operator="equal">
      <formula>1</formula>
    </cfRule>
    <cfRule type="cellIs" dxfId="121" priority="32" operator="equal">
      <formula>0</formula>
    </cfRule>
    <cfRule type="cellIs" dxfId="120" priority="33" operator="equal">
      <formula>0</formula>
    </cfRule>
  </conditionalFormatting>
  <conditionalFormatting sqref="BU21:BU29">
    <cfRule type="cellIs" dxfId="119" priority="28" operator="equal">
      <formula>1</formula>
    </cfRule>
    <cfRule type="cellIs" dxfId="118" priority="29" operator="equal">
      <formula>0</formula>
    </cfRule>
    <cfRule type="cellIs" dxfId="117" priority="30" operator="equal">
      <formula>0</formula>
    </cfRule>
  </conditionalFormatting>
  <conditionalFormatting sqref="CK21:CK29">
    <cfRule type="cellIs" dxfId="116" priority="25" operator="equal">
      <formula>1</formula>
    </cfRule>
    <cfRule type="cellIs" dxfId="115" priority="26" operator="equal">
      <formula>0</formula>
    </cfRule>
    <cfRule type="cellIs" dxfId="114" priority="27" operator="equal">
      <formula>0</formula>
    </cfRule>
  </conditionalFormatting>
  <conditionalFormatting sqref="AO66:AO74">
    <cfRule type="cellIs" dxfId="113" priority="22" operator="equal">
      <formula>1</formula>
    </cfRule>
    <cfRule type="cellIs" dxfId="112" priority="23" operator="equal">
      <formula>0</formula>
    </cfRule>
    <cfRule type="cellIs" dxfId="111" priority="24" operator="equal">
      <formula>0</formula>
    </cfRule>
  </conditionalFormatting>
  <conditionalFormatting sqref="BE66:BE74">
    <cfRule type="cellIs" dxfId="110" priority="19" operator="equal">
      <formula>1</formula>
    </cfRule>
    <cfRule type="cellIs" dxfId="109" priority="20" operator="equal">
      <formula>0</formula>
    </cfRule>
    <cfRule type="cellIs" dxfId="108" priority="21" operator="equal">
      <formula>0</formula>
    </cfRule>
  </conditionalFormatting>
  <conditionalFormatting sqref="BU66:BU74">
    <cfRule type="cellIs" dxfId="107" priority="16" operator="equal">
      <formula>1</formula>
    </cfRule>
    <cfRule type="cellIs" dxfId="106" priority="17" operator="equal">
      <formula>0</formula>
    </cfRule>
    <cfRule type="cellIs" dxfId="105" priority="18" operator="equal">
      <formula>0</formula>
    </cfRule>
  </conditionalFormatting>
  <conditionalFormatting sqref="CK66:CK74">
    <cfRule type="cellIs" dxfId="104" priority="13" operator="equal">
      <formula>1</formula>
    </cfRule>
    <cfRule type="cellIs" dxfId="103" priority="14" operator="equal">
      <formula>0</formula>
    </cfRule>
    <cfRule type="cellIs" dxfId="102" priority="15" operator="equal">
      <formula>0</formula>
    </cfRule>
  </conditionalFormatting>
  <conditionalFormatting sqref="DA66:DA74">
    <cfRule type="cellIs" dxfId="101" priority="10" operator="equal">
      <formula>1</formula>
    </cfRule>
    <cfRule type="cellIs" dxfId="100" priority="11" operator="equal">
      <formula>0</formula>
    </cfRule>
    <cfRule type="cellIs" dxfId="99" priority="12" operator="equal">
      <formula>0</formula>
    </cfRule>
  </conditionalFormatting>
  <conditionalFormatting sqref="AO93:AO101">
    <cfRule type="cellIs" dxfId="98" priority="7" operator="equal">
      <formula>1</formula>
    </cfRule>
    <cfRule type="cellIs" dxfId="97" priority="8" operator="equal">
      <formula>0</formula>
    </cfRule>
    <cfRule type="cellIs" dxfId="96" priority="9" operator="equal">
      <formula>0</formula>
    </cfRule>
  </conditionalFormatting>
  <conditionalFormatting sqref="BE93:BE101">
    <cfRule type="cellIs" dxfId="95" priority="4" operator="equal">
      <formula>1</formula>
    </cfRule>
    <cfRule type="cellIs" dxfId="94" priority="5" operator="equal">
      <formula>0</formula>
    </cfRule>
    <cfRule type="cellIs" dxfId="93" priority="6" operator="equal">
      <formula>0</formula>
    </cfRule>
  </conditionalFormatting>
  <conditionalFormatting sqref="BU93:BU101">
    <cfRule type="cellIs" dxfId="92" priority="1" operator="equal">
      <formula>1</formula>
    </cfRule>
    <cfRule type="cellIs" dxfId="91" priority="2" operator="equal">
      <formula>0</formula>
    </cfRule>
    <cfRule type="cellIs" dxfId="90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1C717-469A-450E-8E1C-22BF1486B910}">
  <dimension ref="A1:DA877"/>
  <sheetViews>
    <sheetView workbookViewId="0">
      <selection activeCell="C22" sqref="C22"/>
    </sheetView>
  </sheetViews>
  <sheetFormatPr defaultRowHeight="14.4" x14ac:dyDescent="0.3"/>
  <cols>
    <col min="1" max="1" width="11.6640625" customWidth="1"/>
    <col min="3" max="3" width="9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5"/>
      <c r="U1" s="24" t="s">
        <v>27</v>
      </c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25" t="s">
        <v>1</v>
      </c>
      <c r="B3" s="26"/>
      <c r="C3" s="27"/>
      <c r="E3" s="28" t="s">
        <v>13</v>
      </c>
      <c r="F3" s="28"/>
      <c r="G3" s="28"/>
      <c r="H3" s="28"/>
      <c r="I3" s="18">
        <f>I10</f>
        <v>0</v>
      </c>
      <c r="U3" s="28" t="s">
        <v>13</v>
      </c>
      <c r="V3" s="28"/>
      <c r="W3" s="28"/>
      <c r="X3" s="28"/>
      <c r="Y3" s="18">
        <f>Y10</f>
        <v>0</v>
      </c>
    </row>
    <row r="4" spans="1:39" x14ac:dyDescent="0.3">
      <c r="A4" s="21" t="s">
        <v>56</v>
      </c>
      <c r="B4" s="22"/>
      <c r="C4" s="23"/>
      <c r="E4" s="9" t="s">
        <v>8</v>
      </c>
      <c r="F4" s="9" t="s">
        <v>9</v>
      </c>
      <c r="G4" s="9" t="s">
        <v>10</v>
      </c>
      <c r="I4" s="18">
        <f>I10</f>
        <v>0</v>
      </c>
      <c r="U4" s="9" t="s">
        <v>8</v>
      </c>
      <c r="V4" s="9" t="s">
        <v>9</v>
      </c>
      <c r="W4" s="9" t="s">
        <v>10</v>
      </c>
      <c r="Y4" s="18">
        <f>Y10</f>
        <v>0</v>
      </c>
    </row>
    <row r="5" spans="1:39" x14ac:dyDescent="0.3">
      <c r="A5" s="4" t="s">
        <v>2</v>
      </c>
      <c r="B5" s="5">
        <v>0.36499999999999999</v>
      </c>
      <c r="C5" s="20">
        <v>0.69282982985860053</v>
      </c>
      <c r="E5" s="10" t="s">
        <v>2</v>
      </c>
      <c r="F5" s="9"/>
      <c r="G5" s="9"/>
      <c r="H5" s="10"/>
      <c r="I5" s="18">
        <f>I10</f>
        <v>0</v>
      </c>
      <c r="U5" s="10" t="s">
        <v>2</v>
      </c>
      <c r="V5" s="9"/>
      <c r="W5" s="9"/>
      <c r="X5" s="10"/>
      <c r="Y5" s="18">
        <f>Y10</f>
        <v>0</v>
      </c>
    </row>
    <row r="6" spans="1:39" x14ac:dyDescent="0.3">
      <c r="A6" s="4" t="s">
        <v>3</v>
      </c>
      <c r="B6" s="5">
        <v>0.44500000000000001</v>
      </c>
      <c r="C6" s="20">
        <v>0.9561093380245046</v>
      </c>
      <c r="E6" s="11" t="s">
        <v>3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3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4</v>
      </c>
      <c r="B7" s="5">
        <v>0.55100000000000005</v>
      </c>
      <c r="C7" s="20">
        <v>1</v>
      </c>
      <c r="E7" s="12" t="s">
        <v>4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4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5</v>
      </c>
      <c r="B8" s="5">
        <v>0.65800000000000003</v>
      </c>
      <c r="C8" s="20">
        <v>1.0521371008371867</v>
      </c>
      <c r="E8" s="13" t="s">
        <v>11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11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x14ac:dyDescent="0.3">
      <c r="A9" s="4" t="s">
        <v>6</v>
      </c>
      <c r="B9" s="5">
        <v>0.80600000000000005</v>
      </c>
      <c r="C9" s="20">
        <v>1.0249004613939798</v>
      </c>
      <c r="E9" s="14" t="s">
        <v>12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12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26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26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7</v>
      </c>
      <c r="B11" s="3"/>
      <c r="C11" s="8">
        <v>2.9000000000000001E-2</v>
      </c>
      <c r="I11" s="18">
        <f>I10</f>
        <v>0</v>
      </c>
      <c r="Y11" s="18">
        <f>Y10</f>
        <v>0</v>
      </c>
    </row>
    <row r="12" spans="1:39" x14ac:dyDescent="0.3">
      <c r="E12" s="28" t="s">
        <v>14</v>
      </c>
      <c r="F12" s="28"/>
      <c r="G12" s="28"/>
      <c r="H12" s="28"/>
      <c r="I12" s="18">
        <f>I19</f>
        <v>0</v>
      </c>
      <c r="U12" s="28" t="s">
        <v>14</v>
      </c>
      <c r="V12" s="28"/>
      <c r="W12" s="28"/>
      <c r="X12" s="28"/>
      <c r="Y12" s="18">
        <f>Y19</f>
        <v>0</v>
      </c>
    </row>
    <row r="13" spans="1:39" x14ac:dyDescent="0.3">
      <c r="A13" s="29" t="s">
        <v>46</v>
      </c>
      <c r="B13" s="29"/>
      <c r="E13" s="9" t="s">
        <v>8</v>
      </c>
      <c r="F13" s="9" t="s">
        <v>9</v>
      </c>
      <c r="G13" s="9" t="s">
        <v>10</v>
      </c>
      <c r="I13" s="18">
        <f>I19</f>
        <v>0</v>
      </c>
      <c r="U13" s="9" t="s">
        <v>8</v>
      </c>
      <c r="V13" s="9" t="s">
        <v>9</v>
      </c>
      <c r="W13" s="9" t="s">
        <v>10</v>
      </c>
      <c r="Y13" s="18">
        <f>Y19</f>
        <v>0</v>
      </c>
    </row>
    <row r="14" spans="1:39" x14ac:dyDescent="0.3">
      <c r="A14" t="s">
        <v>47</v>
      </c>
      <c r="B14" t="s">
        <v>52</v>
      </c>
      <c r="E14" s="10" t="s">
        <v>2</v>
      </c>
      <c r="F14" s="9"/>
      <c r="G14" s="9"/>
      <c r="I14" s="18">
        <f>I19</f>
        <v>0</v>
      </c>
      <c r="U14" s="10" t="s">
        <v>2</v>
      </c>
      <c r="V14" s="9"/>
      <c r="W14" s="9"/>
      <c r="Y14" s="18">
        <f>Y19</f>
        <v>0</v>
      </c>
    </row>
    <row r="15" spans="1:39" x14ac:dyDescent="0.3">
      <c r="A15" t="s">
        <v>48</v>
      </c>
      <c r="E15" s="11" t="s">
        <v>3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3</v>
      </c>
      <c r="V15" s="9">
        <v>0.9667</v>
      </c>
      <c r="W15" s="9">
        <v>1.0585</v>
      </c>
      <c r="X15">
        <v>1.0061266666666664</v>
      </c>
      <c r="Y15" s="18">
        <f>Y19</f>
        <v>0</v>
      </c>
    </row>
    <row r="16" spans="1:39" x14ac:dyDescent="0.3">
      <c r="E16" s="12" t="s">
        <v>4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4</v>
      </c>
      <c r="V16" s="9">
        <v>1</v>
      </c>
      <c r="W16" s="9">
        <v>1</v>
      </c>
      <c r="X16">
        <v>1</v>
      </c>
      <c r="Y16" s="18">
        <f>Y19</f>
        <v>0</v>
      </c>
    </row>
    <row r="17" spans="1:89" x14ac:dyDescent="0.3">
      <c r="A17" s="30" t="s">
        <v>49</v>
      </c>
      <c r="B17" s="30"/>
      <c r="E17" s="13" t="s">
        <v>11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11</v>
      </c>
      <c r="V17" s="9">
        <v>0.96519999999999995</v>
      </c>
      <c r="W17" s="9">
        <v>0.99929999999999997</v>
      </c>
      <c r="X17">
        <v>0.98495999999999995</v>
      </c>
      <c r="Y17" s="18">
        <f>Y19</f>
        <v>0</v>
      </c>
    </row>
    <row r="18" spans="1:89" x14ac:dyDescent="0.3">
      <c r="A18" t="s">
        <v>47</v>
      </c>
      <c r="B18" t="s">
        <v>52</v>
      </c>
      <c r="C18" t="s">
        <v>50</v>
      </c>
      <c r="E18" s="14" t="s">
        <v>12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12</v>
      </c>
      <c r="V18" s="9">
        <v>0.89570000000000005</v>
      </c>
      <c r="W18" s="9">
        <v>1.0014000000000001</v>
      </c>
      <c r="X18">
        <v>0.96832666666666656</v>
      </c>
      <c r="Y18" s="18">
        <f>Y19</f>
        <v>0</v>
      </c>
    </row>
    <row r="19" spans="1:89" x14ac:dyDescent="0.3">
      <c r="A19" t="s">
        <v>48</v>
      </c>
      <c r="E19" t="s">
        <v>26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26</v>
      </c>
      <c r="V19" s="9">
        <v>0.04</v>
      </c>
      <c r="W19" s="9">
        <v>0.09</v>
      </c>
      <c r="X19" t="str">
        <f>IF(AND(C11&gt;=V19,C11&lt;=W19),"подходит","не подходит")</f>
        <v>не подходит</v>
      </c>
      <c r="Y19" s="18">
        <f>IF(X19="подходит",1,0)</f>
        <v>0</v>
      </c>
    </row>
    <row r="20" spans="1:89" x14ac:dyDescent="0.3">
      <c r="I20" s="18">
        <f>I19</f>
        <v>0</v>
      </c>
      <c r="Y20" s="18">
        <f>Y19</f>
        <v>0</v>
      </c>
    </row>
    <row r="21" spans="1:89" x14ac:dyDescent="0.3">
      <c r="E21" s="31" t="s">
        <v>15</v>
      </c>
      <c r="F21" s="31"/>
      <c r="G21" s="31"/>
      <c r="H21" s="31"/>
      <c r="I21" s="18">
        <f>I28</f>
        <v>1</v>
      </c>
      <c r="U21" s="31" t="s">
        <v>15</v>
      </c>
      <c r="V21" s="31"/>
      <c r="W21" s="31"/>
      <c r="X21" s="31"/>
      <c r="Y21" s="18">
        <f>Y28</f>
        <v>0</v>
      </c>
      <c r="AK21" s="31" t="s">
        <v>28</v>
      </c>
      <c r="AL21" s="31"/>
      <c r="AM21" s="31"/>
      <c r="AN21" s="31"/>
      <c r="AO21" s="18">
        <f>AO28</f>
        <v>0</v>
      </c>
      <c r="BA21" s="31" t="s">
        <v>29</v>
      </c>
      <c r="BB21" s="31"/>
      <c r="BC21" s="31"/>
      <c r="BD21" s="31"/>
      <c r="BE21" s="18">
        <f>BE28</f>
        <v>0</v>
      </c>
      <c r="BQ21" s="31" t="s">
        <v>30</v>
      </c>
      <c r="BR21" s="31"/>
      <c r="BS21" s="31"/>
      <c r="BT21" s="31"/>
      <c r="BU21" s="18">
        <f>BU28</f>
        <v>0</v>
      </c>
      <c r="CG21" s="31" t="s">
        <v>31</v>
      </c>
      <c r="CH21" s="31"/>
      <c r="CI21" s="31"/>
      <c r="CJ21" s="31"/>
      <c r="CK21" s="18">
        <f>CK28</f>
        <v>0</v>
      </c>
    </row>
    <row r="22" spans="1:89" x14ac:dyDescent="0.3">
      <c r="E22" s="9" t="s">
        <v>8</v>
      </c>
      <c r="F22" s="9" t="s">
        <v>9</v>
      </c>
      <c r="G22" s="9" t="s">
        <v>10</v>
      </c>
      <c r="I22" s="18">
        <f>I28</f>
        <v>1</v>
      </c>
      <c r="U22" s="9" t="s">
        <v>8</v>
      </c>
      <c r="V22" s="9" t="s">
        <v>9</v>
      </c>
      <c r="W22" s="9" t="s">
        <v>10</v>
      </c>
      <c r="Y22" s="18">
        <f>Y28</f>
        <v>0</v>
      </c>
      <c r="AK22" s="9" t="s">
        <v>8</v>
      </c>
      <c r="AL22" s="9" t="s">
        <v>9</v>
      </c>
      <c r="AM22" s="9" t="s">
        <v>10</v>
      </c>
      <c r="AO22" s="18">
        <f>AO28</f>
        <v>0</v>
      </c>
      <c r="BA22" s="9" t="s">
        <v>8</v>
      </c>
      <c r="BB22" s="9" t="s">
        <v>9</v>
      </c>
      <c r="BC22" s="9" t="s">
        <v>10</v>
      </c>
      <c r="BE22" s="18">
        <f>BE28</f>
        <v>0</v>
      </c>
      <c r="BQ22" s="9" t="s">
        <v>8</v>
      </c>
      <c r="BR22" s="9" t="s">
        <v>9</v>
      </c>
      <c r="BS22" s="9" t="s">
        <v>10</v>
      </c>
      <c r="BU22" s="18">
        <f>BU28</f>
        <v>0</v>
      </c>
      <c r="CG22" s="9" t="s">
        <v>8</v>
      </c>
      <c r="CH22" s="9" t="s">
        <v>9</v>
      </c>
      <c r="CI22" s="9" t="s">
        <v>10</v>
      </c>
      <c r="CK22" s="18">
        <f>CK28</f>
        <v>0</v>
      </c>
    </row>
    <row r="23" spans="1:89" x14ac:dyDescent="0.3">
      <c r="E23" s="10" t="s">
        <v>2</v>
      </c>
      <c r="F23" s="9"/>
      <c r="G23" s="9"/>
      <c r="H23" s="10"/>
      <c r="I23" s="18">
        <f>I28</f>
        <v>1</v>
      </c>
      <c r="U23" s="10" t="s">
        <v>2</v>
      </c>
      <c r="V23" s="9"/>
      <c r="W23" s="9"/>
      <c r="X23" s="10"/>
      <c r="Y23" s="18">
        <f>Y28</f>
        <v>0</v>
      </c>
      <c r="AK23" s="10" t="s">
        <v>2</v>
      </c>
      <c r="AL23" s="9"/>
      <c r="AM23" s="9"/>
      <c r="AN23" s="10"/>
      <c r="AO23" s="18">
        <f>AO28</f>
        <v>0</v>
      </c>
      <c r="BA23" s="10" t="s">
        <v>2</v>
      </c>
      <c r="BB23" s="9"/>
      <c r="BC23" s="9"/>
      <c r="BD23" s="10"/>
      <c r="BE23" s="18">
        <f>BE28</f>
        <v>0</v>
      </c>
      <c r="BQ23" s="10" t="s">
        <v>2</v>
      </c>
      <c r="BR23" s="9"/>
      <c r="BS23" s="9"/>
      <c r="BT23" s="10"/>
      <c r="BU23" s="18">
        <f>BU28</f>
        <v>0</v>
      </c>
      <c r="CG23" s="10" t="s">
        <v>2</v>
      </c>
      <c r="CH23" s="9"/>
      <c r="CI23" s="9"/>
      <c r="CJ23" s="10"/>
      <c r="CK23" s="18">
        <f>CK28</f>
        <v>0</v>
      </c>
    </row>
    <row r="24" spans="1:89" x14ac:dyDescent="0.3">
      <c r="E24" s="11" t="s">
        <v>3</v>
      </c>
      <c r="F24" s="9">
        <v>0.8427</v>
      </c>
      <c r="G24" s="9">
        <v>1.0065</v>
      </c>
      <c r="H24" s="11">
        <v>0.93426351351351367</v>
      </c>
      <c r="I24" s="18">
        <f>I28</f>
        <v>1</v>
      </c>
      <c r="U24" s="11" t="s">
        <v>3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0</v>
      </c>
      <c r="AK24" s="11" t="s">
        <v>3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0</v>
      </c>
      <c r="BA24" s="11" t="s">
        <v>3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0</v>
      </c>
      <c r="BQ24" s="11" t="s">
        <v>3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0</v>
      </c>
      <c r="CG24" s="11" t="s">
        <v>3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0</v>
      </c>
    </row>
    <row r="25" spans="1:89" x14ac:dyDescent="0.3">
      <c r="E25" s="12" t="s">
        <v>4</v>
      </c>
      <c r="F25" s="9">
        <v>1</v>
      </c>
      <c r="G25" s="9">
        <v>1</v>
      </c>
      <c r="H25" s="11">
        <v>1</v>
      </c>
      <c r="I25" s="18">
        <f>I28</f>
        <v>1</v>
      </c>
      <c r="U25" s="12" t="s">
        <v>4</v>
      </c>
      <c r="V25" s="9">
        <v>1</v>
      </c>
      <c r="W25" s="9">
        <v>1</v>
      </c>
      <c r="X25" s="11">
        <v>1</v>
      </c>
      <c r="Y25" s="18">
        <f>Y28</f>
        <v>0</v>
      </c>
      <c r="AK25" s="12" t="s">
        <v>4</v>
      </c>
      <c r="AL25" s="9">
        <v>1</v>
      </c>
      <c r="AM25" s="9">
        <v>1</v>
      </c>
      <c r="AN25" s="11">
        <v>1</v>
      </c>
      <c r="AO25" s="18">
        <f>AO28</f>
        <v>0</v>
      </c>
      <c r="BA25" s="12" t="s">
        <v>4</v>
      </c>
      <c r="BB25" s="9">
        <v>1</v>
      </c>
      <c r="BC25" s="9">
        <v>1</v>
      </c>
      <c r="BD25" s="11">
        <v>1</v>
      </c>
      <c r="BE25" s="18">
        <f>BE28</f>
        <v>0</v>
      </c>
      <c r="BQ25" s="12" t="s">
        <v>4</v>
      </c>
      <c r="BR25" s="9">
        <v>1</v>
      </c>
      <c r="BS25" s="9">
        <v>1</v>
      </c>
      <c r="BT25" s="11">
        <v>1</v>
      </c>
      <c r="BU25" s="18">
        <f>BU28</f>
        <v>0</v>
      </c>
      <c r="CG25" s="12" t="s">
        <v>4</v>
      </c>
      <c r="CH25" s="9">
        <v>1</v>
      </c>
      <c r="CI25" s="9">
        <v>1</v>
      </c>
      <c r="CJ25" s="11">
        <v>1</v>
      </c>
      <c r="CK25" s="18">
        <f>CK28</f>
        <v>0</v>
      </c>
    </row>
    <row r="26" spans="1:89" x14ac:dyDescent="0.3">
      <c r="E26" s="13" t="s">
        <v>11</v>
      </c>
      <c r="F26" s="9">
        <v>0.95920000000000005</v>
      </c>
      <c r="G26" s="9">
        <v>1.0464</v>
      </c>
      <c r="H26" s="11">
        <v>0.99835810810810832</v>
      </c>
      <c r="I26" s="18">
        <f>I28</f>
        <v>1</v>
      </c>
      <c r="U26" s="13" t="s">
        <v>11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0</v>
      </c>
      <c r="AK26" s="13" t="s">
        <v>11</v>
      </c>
      <c r="AL26" s="9">
        <v>0.9889</v>
      </c>
      <c r="AM26" s="9">
        <v>1.0144</v>
      </c>
      <c r="AN26" s="11">
        <v>1.0008000000000001</v>
      </c>
      <c r="AO26" s="18">
        <f>AO28</f>
        <v>0</v>
      </c>
      <c r="BA26" s="13" t="s">
        <v>11</v>
      </c>
      <c r="BB26" s="9">
        <v>1.0341</v>
      </c>
      <c r="BC26" s="9">
        <v>1.0541</v>
      </c>
      <c r="BD26" s="11">
        <v>1.0444200000000001</v>
      </c>
      <c r="BE26" s="18">
        <f>BE28</f>
        <v>0</v>
      </c>
      <c r="BQ26" s="13" t="s">
        <v>11</v>
      </c>
      <c r="BR26" s="9">
        <v>0.95369999999999999</v>
      </c>
      <c r="BS26" s="9">
        <v>1.0283</v>
      </c>
      <c r="BT26" s="11">
        <v>0.99692499999999995</v>
      </c>
      <c r="BU26" s="18">
        <f>BU28</f>
        <v>0</v>
      </c>
      <c r="CG26" s="13" t="s">
        <v>11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0</v>
      </c>
    </row>
    <row r="27" spans="1:89" x14ac:dyDescent="0.3">
      <c r="E27" s="14" t="s">
        <v>12</v>
      </c>
      <c r="F27" s="9">
        <v>0.96040000000000003</v>
      </c>
      <c r="G27" s="9">
        <v>1.0627</v>
      </c>
      <c r="H27" s="11">
        <v>1.005536486486486</v>
      </c>
      <c r="I27" s="18">
        <f>I28</f>
        <v>1</v>
      </c>
      <c r="U27" s="14" t="s">
        <v>12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0</v>
      </c>
      <c r="AK27" s="14" t="s">
        <v>12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0</v>
      </c>
      <c r="BA27" s="14" t="s">
        <v>12</v>
      </c>
      <c r="BB27" s="9">
        <v>1.0124</v>
      </c>
      <c r="BC27" s="9">
        <v>1.0650999999999999</v>
      </c>
      <c r="BD27" s="11">
        <v>1.0428999999999999</v>
      </c>
      <c r="BE27" s="18">
        <f>BE28</f>
        <v>0</v>
      </c>
      <c r="BQ27" s="14" t="s">
        <v>12</v>
      </c>
      <c r="BR27" s="9">
        <v>0.9657</v>
      </c>
      <c r="BS27" s="9">
        <v>1.0463</v>
      </c>
      <c r="BT27" s="11">
        <v>1.0109625</v>
      </c>
      <c r="BU27" s="18">
        <f>BU28</f>
        <v>0</v>
      </c>
      <c r="CG27" s="14" t="s">
        <v>12</v>
      </c>
      <c r="CH27" s="9">
        <v>0.94450000000000001</v>
      </c>
      <c r="CI27" s="9">
        <v>1.0523</v>
      </c>
      <c r="CJ27" s="11">
        <v>0.998475</v>
      </c>
      <c r="CK27" s="18">
        <f>CK28</f>
        <v>0</v>
      </c>
    </row>
    <row r="28" spans="1:89" x14ac:dyDescent="0.3">
      <c r="E28" t="s">
        <v>26</v>
      </c>
      <c r="F28" s="9">
        <v>1.9E-2</v>
      </c>
      <c r="G28" s="9">
        <v>0.06</v>
      </c>
      <c r="H28" t="str">
        <f>IF(AND(C11&gt;=F28,C11&lt;=G28),"подходит","не подходит")</f>
        <v>подходит</v>
      </c>
      <c r="I28" s="18">
        <f>IF(H28="подходит",1,0)</f>
        <v>1</v>
      </c>
      <c r="U28" t="s">
        <v>26</v>
      </c>
      <c r="V28" s="9">
        <v>0.04</v>
      </c>
      <c r="W28" s="9">
        <v>0.09</v>
      </c>
      <c r="X28" t="str">
        <f>IF(AND(C11&gt;=V28,C11&lt;=W28),"подходит","не подходит")</f>
        <v>не подходит</v>
      </c>
      <c r="Y28" s="18">
        <f>IF(X28="подходит",1,0)</f>
        <v>0</v>
      </c>
      <c r="AK28" t="s">
        <v>26</v>
      </c>
      <c r="AL28" s="9">
        <v>0.04</v>
      </c>
      <c r="AM28" s="9">
        <v>0.09</v>
      </c>
      <c r="AN28" t="str">
        <f>IF(AND(C11&gt;=AL28,C11&lt;=AM28),"подходит","не подходит")</f>
        <v>не подходит</v>
      </c>
      <c r="AO28" s="18">
        <f>IF(AN28="подходит",1,0)</f>
        <v>0</v>
      </c>
      <c r="BA28" t="s">
        <v>26</v>
      </c>
      <c r="BB28" s="9">
        <v>0.04</v>
      </c>
      <c r="BC28" s="9">
        <v>0.09</v>
      </c>
      <c r="BD28" t="str">
        <f>IF(AND(C11&gt;=BB28,C11&lt;=BC28),"подходит","не подходит")</f>
        <v>не подходит</v>
      </c>
      <c r="BE28" s="18">
        <f>IF(BD28="подходит",1,0)</f>
        <v>0</v>
      </c>
      <c r="BQ28" t="s">
        <v>26</v>
      </c>
      <c r="BR28" s="9">
        <v>0.04</v>
      </c>
      <c r="BS28" s="9">
        <v>0.09</v>
      </c>
      <c r="BT28" t="str">
        <f>IF(AND(C11&gt;=BR28,C11&lt;=BS28),"подходит","не подходит")</f>
        <v>не подходит</v>
      </c>
      <c r="BU28" s="18">
        <f>IF(BT28="подходит",1,0)</f>
        <v>0</v>
      </c>
      <c r="CG28" t="s">
        <v>26</v>
      </c>
      <c r="CH28" s="9">
        <v>0.04</v>
      </c>
      <c r="CI28" s="9">
        <v>0.09</v>
      </c>
      <c r="CJ28" t="str">
        <f>IF(AND(C11&gt;=CH28,C11&lt;=CI28),"подходит","не подходит")</f>
        <v>не подходит</v>
      </c>
      <c r="CK28" s="18">
        <f>IF(CJ28="подходит",1,0)</f>
        <v>0</v>
      </c>
    </row>
    <row r="29" spans="1:89" x14ac:dyDescent="0.3">
      <c r="I29" s="18">
        <f>I28</f>
        <v>1</v>
      </c>
      <c r="Y29" s="18">
        <f>Y28</f>
        <v>0</v>
      </c>
      <c r="AO29" s="18">
        <f>AO28</f>
        <v>0</v>
      </c>
      <c r="BE29" s="18">
        <f>BE28</f>
        <v>0</v>
      </c>
      <c r="BU29" s="18">
        <f>BU28</f>
        <v>0</v>
      </c>
      <c r="CK29" s="18">
        <f>CK28</f>
        <v>0</v>
      </c>
    </row>
    <row r="30" spans="1:89" x14ac:dyDescent="0.3">
      <c r="E30" s="28" t="s">
        <v>16</v>
      </c>
      <c r="F30" s="28"/>
      <c r="G30" s="28"/>
      <c r="H30" s="28"/>
      <c r="I30" s="18">
        <f>I37</f>
        <v>1</v>
      </c>
      <c r="U30" s="28" t="s">
        <v>16</v>
      </c>
      <c r="V30" s="28"/>
      <c r="W30" s="28"/>
      <c r="X30" s="28"/>
      <c r="Y30" s="18">
        <f>Y37</f>
        <v>0</v>
      </c>
    </row>
    <row r="31" spans="1:89" x14ac:dyDescent="0.3">
      <c r="E31" s="9" t="s">
        <v>8</v>
      </c>
      <c r="F31" s="9" t="s">
        <v>9</v>
      </c>
      <c r="G31" s="9" t="s">
        <v>10</v>
      </c>
      <c r="I31" s="18">
        <f>I37</f>
        <v>1</v>
      </c>
      <c r="U31" s="9" t="s">
        <v>8</v>
      </c>
      <c r="V31" s="9" t="s">
        <v>9</v>
      </c>
      <c r="W31" s="9" t="s">
        <v>10</v>
      </c>
      <c r="Y31" s="18">
        <f>Y37</f>
        <v>0</v>
      </c>
    </row>
    <row r="32" spans="1:89" x14ac:dyDescent="0.3">
      <c r="E32" s="10" t="s">
        <v>2</v>
      </c>
      <c r="F32" s="9"/>
      <c r="G32" s="9"/>
      <c r="I32" s="18">
        <f>I37</f>
        <v>1</v>
      </c>
      <c r="U32" s="10" t="s">
        <v>2</v>
      </c>
      <c r="V32" s="9"/>
      <c r="W32" s="9"/>
      <c r="Y32" s="18">
        <f>Y37</f>
        <v>0</v>
      </c>
    </row>
    <row r="33" spans="5:25" x14ac:dyDescent="0.3">
      <c r="E33" s="11" t="s">
        <v>3</v>
      </c>
      <c r="F33" s="9">
        <v>0.79990000000000006</v>
      </c>
      <c r="G33" s="9">
        <v>1.0114000000000001</v>
      </c>
      <c r="H33">
        <v>0.90006000000000008</v>
      </c>
      <c r="I33" s="18">
        <f>I37</f>
        <v>1</v>
      </c>
      <c r="U33" s="11" t="s">
        <v>3</v>
      </c>
      <c r="V33" s="9">
        <v>0.88049999999999995</v>
      </c>
      <c r="W33" s="9">
        <v>0.90280000000000005</v>
      </c>
      <c r="X33">
        <v>0.89165000000000005</v>
      </c>
      <c r="Y33" s="18">
        <f>Y37</f>
        <v>0</v>
      </c>
    </row>
    <row r="34" spans="5:25" x14ac:dyDescent="0.3">
      <c r="E34" s="12" t="s">
        <v>4</v>
      </c>
      <c r="F34" s="9">
        <v>1</v>
      </c>
      <c r="G34" s="9">
        <v>1</v>
      </c>
      <c r="H34">
        <v>1</v>
      </c>
      <c r="I34" s="18">
        <f>I37</f>
        <v>1</v>
      </c>
      <c r="U34" s="12" t="s">
        <v>4</v>
      </c>
      <c r="V34" s="9">
        <v>1</v>
      </c>
      <c r="W34" s="9">
        <v>1</v>
      </c>
      <c r="X34">
        <v>1</v>
      </c>
      <c r="Y34" s="18">
        <f>Y37</f>
        <v>0</v>
      </c>
    </row>
    <row r="35" spans="5:25" x14ac:dyDescent="0.3">
      <c r="E35" s="13" t="s">
        <v>11</v>
      </c>
      <c r="F35" s="9">
        <v>1.0361</v>
      </c>
      <c r="G35" s="9">
        <v>1.1327</v>
      </c>
      <c r="H35">
        <v>1.0886800000000001</v>
      </c>
      <c r="I35" s="18">
        <f>I37</f>
        <v>1</v>
      </c>
      <c r="U35" s="13" t="s">
        <v>11</v>
      </c>
      <c r="V35" s="9">
        <v>1.1045</v>
      </c>
      <c r="W35" s="9">
        <v>1.1102000000000001</v>
      </c>
      <c r="X35">
        <v>1.1073500000000001</v>
      </c>
      <c r="Y35" s="18">
        <f>Y37</f>
        <v>0</v>
      </c>
    </row>
    <row r="36" spans="5:25" x14ac:dyDescent="0.3">
      <c r="E36" s="14" t="s">
        <v>12</v>
      </c>
      <c r="F36" s="9">
        <v>1.0958000000000001</v>
      </c>
      <c r="G36" s="9">
        <v>1.1947000000000001</v>
      </c>
      <c r="H36">
        <v>1.14768</v>
      </c>
      <c r="I36" s="18">
        <f>I37</f>
        <v>1</v>
      </c>
      <c r="U36" s="14" t="s">
        <v>12</v>
      </c>
      <c r="V36" s="9">
        <v>1.2131000000000001</v>
      </c>
      <c r="W36" s="9">
        <v>1.2373000000000001</v>
      </c>
      <c r="X36">
        <v>1.2252000000000001</v>
      </c>
      <c r="Y36" s="18">
        <f>Y37</f>
        <v>0</v>
      </c>
    </row>
    <row r="37" spans="5:25" x14ac:dyDescent="0.3">
      <c r="E37" t="s">
        <v>26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подходит</v>
      </c>
      <c r="I37" s="18">
        <f>IF(H37="подходит",1,0)</f>
        <v>1</v>
      </c>
      <c r="U37" t="s">
        <v>26</v>
      </c>
      <c r="V37" s="9">
        <v>0.04</v>
      </c>
      <c r="W37" s="9">
        <v>0.09</v>
      </c>
      <c r="X37" t="str">
        <f>IF(AND(C11&gt;=V37,C11&lt;=W37),"подходит","не подходит")</f>
        <v>не подходит</v>
      </c>
      <c r="Y37" s="18">
        <f>IF(X37="подходит",1,0)</f>
        <v>0</v>
      </c>
    </row>
    <row r="38" spans="5:25" x14ac:dyDescent="0.3">
      <c r="I38" s="18">
        <f>I37</f>
        <v>1</v>
      </c>
      <c r="Y38" s="18">
        <f>Y37</f>
        <v>0</v>
      </c>
    </row>
    <row r="39" spans="5:25" x14ac:dyDescent="0.3">
      <c r="E39" s="28" t="s">
        <v>17</v>
      </c>
      <c r="F39" s="28"/>
      <c r="G39" s="28"/>
      <c r="H39" s="28"/>
      <c r="I39" s="18">
        <f>I46</f>
        <v>0</v>
      </c>
      <c r="U39" s="28" t="s">
        <v>32</v>
      </c>
      <c r="V39" s="28"/>
      <c r="W39" s="28"/>
      <c r="X39" s="28"/>
      <c r="Y39" s="18">
        <f>Y46</f>
        <v>0</v>
      </c>
    </row>
    <row r="40" spans="5:25" x14ac:dyDescent="0.3">
      <c r="E40" s="9" t="s">
        <v>8</v>
      </c>
      <c r="F40" s="9" t="s">
        <v>9</v>
      </c>
      <c r="G40" s="9" t="s">
        <v>10</v>
      </c>
      <c r="I40" s="18">
        <f>I46</f>
        <v>0</v>
      </c>
      <c r="U40" s="9" t="s">
        <v>8</v>
      </c>
      <c r="V40" s="9" t="s">
        <v>9</v>
      </c>
      <c r="W40" s="9" t="s">
        <v>10</v>
      </c>
      <c r="Y40" s="18">
        <f>Y46</f>
        <v>0</v>
      </c>
    </row>
    <row r="41" spans="5:25" x14ac:dyDescent="0.3">
      <c r="E41" s="10" t="s">
        <v>2</v>
      </c>
      <c r="F41" s="9"/>
      <c r="G41" s="9"/>
      <c r="H41" s="10"/>
      <c r="I41" s="18">
        <f>I46</f>
        <v>0</v>
      </c>
      <c r="U41" s="10" t="s">
        <v>2</v>
      </c>
      <c r="V41" s="9"/>
      <c r="W41" s="9"/>
      <c r="X41" s="10"/>
      <c r="Y41" s="18">
        <f>Y46</f>
        <v>0</v>
      </c>
    </row>
    <row r="42" spans="5:25" x14ac:dyDescent="0.3">
      <c r="E42" s="11" t="s">
        <v>3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3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4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4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11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11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12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12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26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26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28" t="s">
        <v>18</v>
      </c>
      <c r="F48" s="28"/>
      <c r="G48" s="28"/>
      <c r="H48" s="28"/>
      <c r="I48" s="18">
        <f>I55</f>
        <v>0</v>
      </c>
      <c r="U48" s="28" t="s">
        <v>33</v>
      </c>
      <c r="V48" s="28"/>
      <c r="W48" s="28"/>
      <c r="X48" s="28"/>
      <c r="Y48" s="18">
        <f>Y55</f>
        <v>0</v>
      </c>
    </row>
    <row r="49" spans="5:25" x14ac:dyDescent="0.3">
      <c r="E49" s="9" t="s">
        <v>8</v>
      </c>
      <c r="F49" s="9" t="s">
        <v>9</v>
      </c>
      <c r="G49" s="9" t="s">
        <v>10</v>
      </c>
      <c r="I49" s="18">
        <f>I55</f>
        <v>0</v>
      </c>
      <c r="U49" s="9" t="s">
        <v>8</v>
      </c>
      <c r="V49" s="9" t="s">
        <v>9</v>
      </c>
      <c r="W49" s="9" t="s">
        <v>10</v>
      </c>
      <c r="Y49" s="18">
        <f>Y55</f>
        <v>0</v>
      </c>
    </row>
    <row r="50" spans="5:25" x14ac:dyDescent="0.3">
      <c r="E50" s="10" t="s">
        <v>2</v>
      </c>
      <c r="F50" s="9"/>
      <c r="G50" s="9"/>
      <c r="I50" s="18">
        <f>I55</f>
        <v>0</v>
      </c>
      <c r="U50" s="10" t="s">
        <v>2</v>
      </c>
      <c r="V50" s="9"/>
      <c r="W50" s="9"/>
      <c r="Y50" s="18">
        <f>Y55</f>
        <v>0</v>
      </c>
    </row>
    <row r="51" spans="5:25" x14ac:dyDescent="0.3">
      <c r="E51" s="11" t="s">
        <v>3</v>
      </c>
      <c r="F51" s="9">
        <v>0.91090000000000004</v>
      </c>
      <c r="G51" s="9">
        <v>1.0327999999999999</v>
      </c>
      <c r="H51">
        <v>0.98407142857142849</v>
      </c>
      <c r="I51" s="18">
        <f>I55</f>
        <v>0</v>
      </c>
      <c r="U51" s="11" t="s">
        <v>3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4</v>
      </c>
      <c r="F52" s="9">
        <v>1</v>
      </c>
      <c r="G52" s="9">
        <v>1</v>
      </c>
      <c r="H52">
        <v>1</v>
      </c>
      <c r="I52" s="18">
        <f>I55</f>
        <v>0</v>
      </c>
      <c r="U52" s="12" t="s">
        <v>4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11</v>
      </c>
      <c r="F53" s="9">
        <v>0.97819999999999996</v>
      </c>
      <c r="G53" s="9">
        <v>1.0575000000000001</v>
      </c>
      <c r="H53">
        <v>1.0095142857142858</v>
      </c>
      <c r="I53" s="18">
        <f>I55</f>
        <v>0</v>
      </c>
      <c r="U53" s="13" t="s">
        <v>11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12</v>
      </c>
      <c r="F54" s="9">
        <v>0.94689999999999996</v>
      </c>
      <c r="G54" s="9">
        <v>1.0286</v>
      </c>
      <c r="H54">
        <v>0.98754285714285717</v>
      </c>
      <c r="I54" s="18">
        <f>I55</f>
        <v>0</v>
      </c>
      <c r="U54" s="14" t="s">
        <v>12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26</v>
      </c>
      <c r="F55" s="9">
        <v>3.2000000000000001E-2</v>
      </c>
      <c r="G55" s="9">
        <v>0.06</v>
      </c>
      <c r="H55" t="str">
        <f>IF(AND(C11&gt;=F55,C11&lt;=G55),"подходит","не подходит")</f>
        <v>не подходит</v>
      </c>
      <c r="I55" s="18">
        <f>IF(H55="подходит",1,0)</f>
        <v>0</v>
      </c>
      <c r="U55" t="s">
        <v>26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0</v>
      </c>
      <c r="Y56" s="18">
        <f>Y55</f>
        <v>0</v>
      </c>
    </row>
    <row r="57" spans="5:25" x14ac:dyDescent="0.3">
      <c r="E57" s="28" t="s">
        <v>19</v>
      </c>
      <c r="F57" s="28"/>
      <c r="G57" s="28"/>
      <c r="H57" s="28"/>
      <c r="I57" s="18">
        <f>I64</f>
        <v>0</v>
      </c>
      <c r="U57" s="28" t="s">
        <v>34</v>
      </c>
      <c r="V57" s="28"/>
      <c r="W57" s="28"/>
      <c r="X57" s="28"/>
      <c r="Y57" s="18">
        <f>Y64</f>
        <v>0</v>
      </c>
    </row>
    <row r="58" spans="5:25" x14ac:dyDescent="0.3">
      <c r="E58" s="9" t="s">
        <v>8</v>
      </c>
      <c r="F58" s="9" t="s">
        <v>9</v>
      </c>
      <c r="G58" s="9" t="s">
        <v>10</v>
      </c>
      <c r="I58" s="18">
        <f>I64</f>
        <v>0</v>
      </c>
      <c r="U58" s="9" t="s">
        <v>8</v>
      </c>
      <c r="V58" s="9" t="s">
        <v>9</v>
      </c>
      <c r="W58" s="9" t="s">
        <v>10</v>
      </c>
      <c r="Y58" s="18">
        <f>Y64</f>
        <v>0</v>
      </c>
    </row>
    <row r="59" spans="5:25" x14ac:dyDescent="0.3">
      <c r="E59" s="10" t="s">
        <v>2</v>
      </c>
      <c r="F59" s="9"/>
      <c r="G59" s="9"/>
      <c r="H59" s="10"/>
      <c r="I59" s="18">
        <f>I64</f>
        <v>0</v>
      </c>
      <c r="U59" s="10" t="s">
        <v>2</v>
      </c>
      <c r="V59" s="9"/>
      <c r="W59" s="9"/>
      <c r="X59" s="10"/>
      <c r="Y59" s="18">
        <f>Y64</f>
        <v>0</v>
      </c>
    </row>
    <row r="60" spans="5:25" x14ac:dyDescent="0.3">
      <c r="E60" s="11" t="s">
        <v>3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0</v>
      </c>
      <c r="U60" s="11" t="s">
        <v>3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4</v>
      </c>
      <c r="F61" s="9">
        <v>1</v>
      </c>
      <c r="G61" s="9">
        <v>1</v>
      </c>
      <c r="H61" s="11">
        <v>1</v>
      </c>
      <c r="I61" s="18">
        <f>I64</f>
        <v>0</v>
      </c>
      <c r="U61" s="12" t="s">
        <v>4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11</v>
      </c>
      <c r="F62" s="9">
        <v>0.9677</v>
      </c>
      <c r="G62" s="9">
        <v>1.0127999999999999</v>
      </c>
      <c r="H62" s="11">
        <v>0.98669999999999991</v>
      </c>
      <c r="I62" s="18">
        <f>I64</f>
        <v>0</v>
      </c>
      <c r="U62" s="13" t="s">
        <v>11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12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0</v>
      </c>
      <c r="U63" s="14" t="s">
        <v>12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26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не подходит</v>
      </c>
      <c r="I64" s="18">
        <f>IF(H64="подходит",1,0)</f>
        <v>0</v>
      </c>
      <c r="U64" t="s">
        <v>26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0</v>
      </c>
      <c r="Y65" s="18">
        <f>Y64</f>
        <v>0</v>
      </c>
    </row>
    <row r="66" spans="5:105" x14ac:dyDescent="0.3">
      <c r="E66" s="32" t="s">
        <v>20</v>
      </c>
      <c r="F66" s="32"/>
      <c r="G66" s="32"/>
      <c r="H66" s="32"/>
      <c r="I66" s="18">
        <f>I73</f>
        <v>0</v>
      </c>
      <c r="U66" s="28" t="s">
        <v>22</v>
      </c>
      <c r="V66" s="28"/>
      <c r="W66" s="28"/>
      <c r="X66" s="28"/>
      <c r="Y66" s="18">
        <f>Y73</f>
        <v>0</v>
      </c>
      <c r="AK66" s="28" t="s">
        <v>35</v>
      </c>
      <c r="AL66" s="28"/>
      <c r="AM66" s="28"/>
      <c r="AN66" s="28"/>
      <c r="AO66" s="18">
        <f>AO73</f>
        <v>0</v>
      </c>
      <c r="BA66" s="28" t="s">
        <v>36</v>
      </c>
      <c r="BB66" s="28"/>
      <c r="BC66" s="28"/>
      <c r="BD66" s="28"/>
      <c r="BE66" s="18">
        <f>BE73</f>
        <v>0</v>
      </c>
      <c r="BQ66" s="28" t="s">
        <v>37</v>
      </c>
      <c r="BR66" s="28"/>
      <c r="BS66" s="28"/>
      <c r="BT66" s="28"/>
      <c r="BU66" s="18">
        <f>BU73</f>
        <v>0</v>
      </c>
      <c r="CG66" s="28" t="s">
        <v>38</v>
      </c>
      <c r="CH66" s="28"/>
      <c r="CI66" s="28"/>
      <c r="CJ66" s="28"/>
      <c r="CK66" s="18">
        <f>CK73</f>
        <v>0</v>
      </c>
      <c r="CW66" s="28" t="s">
        <v>39</v>
      </c>
      <c r="CX66" s="28"/>
      <c r="CY66" s="28"/>
      <c r="CZ66" s="28"/>
      <c r="DA66" s="18">
        <f>DA73</f>
        <v>0</v>
      </c>
    </row>
    <row r="67" spans="5:105" x14ac:dyDescent="0.3">
      <c r="E67" s="9" t="s">
        <v>8</v>
      </c>
      <c r="F67" s="9" t="s">
        <v>9</v>
      </c>
      <c r="G67" s="9" t="s">
        <v>10</v>
      </c>
      <c r="I67" s="18">
        <f>I73</f>
        <v>0</v>
      </c>
      <c r="U67" s="9" t="s">
        <v>8</v>
      </c>
      <c r="V67" s="9" t="s">
        <v>9</v>
      </c>
      <c r="W67" s="9" t="s">
        <v>10</v>
      </c>
      <c r="Y67" s="18">
        <f>Y73</f>
        <v>0</v>
      </c>
      <c r="AK67" s="9" t="s">
        <v>8</v>
      </c>
      <c r="AL67" s="9" t="s">
        <v>9</v>
      </c>
      <c r="AM67" s="9" t="s">
        <v>10</v>
      </c>
      <c r="AO67" s="18">
        <f>AO73</f>
        <v>0</v>
      </c>
      <c r="BA67" s="9" t="s">
        <v>8</v>
      </c>
      <c r="BB67" s="9" t="s">
        <v>9</v>
      </c>
      <c r="BC67" s="9" t="s">
        <v>10</v>
      </c>
      <c r="BE67" s="18">
        <f>BE73</f>
        <v>0</v>
      </c>
      <c r="BQ67" s="9" t="s">
        <v>8</v>
      </c>
      <c r="BR67" s="9" t="s">
        <v>9</v>
      </c>
      <c r="BS67" s="9" t="s">
        <v>10</v>
      </c>
      <c r="BU67" s="18">
        <f>BU73</f>
        <v>0</v>
      </c>
      <c r="CG67" s="9" t="s">
        <v>8</v>
      </c>
      <c r="CH67" s="9" t="s">
        <v>9</v>
      </c>
      <c r="CI67" s="9" t="s">
        <v>10</v>
      </c>
      <c r="CK67" s="18">
        <f>CK73</f>
        <v>0</v>
      </c>
      <c r="CW67" s="9" t="s">
        <v>8</v>
      </c>
      <c r="CX67" s="9" t="s">
        <v>9</v>
      </c>
      <c r="CY67" s="9" t="s">
        <v>10</v>
      </c>
      <c r="DA67" s="18">
        <f>DA73</f>
        <v>0</v>
      </c>
    </row>
    <row r="68" spans="5:105" x14ac:dyDescent="0.3">
      <c r="E68" s="10" t="s">
        <v>2</v>
      </c>
      <c r="F68" s="9"/>
      <c r="G68" s="9"/>
      <c r="I68" s="18">
        <f>I73</f>
        <v>0</v>
      </c>
      <c r="U68" s="10" t="s">
        <v>2</v>
      </c>
      <c r="V68" s="9"/>
      <c r="W68" s="9"/>
      <c r="Y68" s="18">
        <f>Y73</f>
        <v>0</v>
      </c>
      <c r="AK68" s="10" t="s">
        <v>2</v>
      </c>
      <c r="AL68" s="9"/>
      <c r="AM68" s="9"/>
      <c r="AO68" s="18">
        <f>AO73</f>
        <v>0</v>
      </c>
      <c r="BA68" s="10" t="s">
        <v>2</v>
      </c>
      <c r="BB68" s="9"/>
      <c r="BC68" s="9"/>
      <c r="BE68" s="18">
        <f>BE73</f>
        <v>0</v>
      </c>
      <c r="BQ68" s="10" t="s">
        <v>2</v>
      </c>
      <c r="BR68" s="9"/>
      <c r="BS68" s="9"/>
      <c r="BU68" s="18">
        <f>BU73</f>
        <v>0</v>
      </c>
      <c r="CG68" s="10" t="s">
        <v>2</v>
      </c>
      <c r="CH68" s="9"/>
      <c r="CI68" s="9"/>
      <c r="CK68" s="18">
        <f>CK73</f>
        <v>0</v>
      </c>
      <c r="CW68" s="10" t="s">
        <v>2</v>
      </c>
      <c r="CX68" s="9"/>
      <c r="CY68" s="9"/>
      <c r="DA68" s="18">
        <f>DA73</f>
        <v>0</v>
      </c>
    </row>
    <row r="69" spans="5:105" x14ac:dyDescent="0.3">
      <c r="E69" s="11" t="s">
        <v>3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3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3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3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3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3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3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4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4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4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4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4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4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4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11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11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11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11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11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11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11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12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12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12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12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12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12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12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26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26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26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26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26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26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26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0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28" t="s">
        <v>21</v>
      </c>
      <c r="F75" s="28"/>
      <c r="G75" s="28"/>
      <c r="H75" s="28"/>
      <c r="I75" s="18">
        <f>I82</f>
        <v>1</v>
      </c>
      <c r="U75" s="28" t="s">
        <v>40</v>
      </c>
      <c r="V75" s="28"/>
      <c r="W75" s="28"/>
      <c r="X75" s="28"/>
      <c r="Y75" s="18">
        <f>Y82</f>
        <v>0</v>
      </c>
    </row>
    <row r="76" spans="5:105" x14ac:dyDescent="0.3">
      <c r="E76" s="9" t="s">
        <v>8</v>
      </c>
      <c r="F76" s="9" t="s">
        <v>9</v>
      </c>
      <c r="G76" s="9" t="s">
        <v>10</v>
      </c>
      <c r="I76" s="18">
        <f>I82</f>
        <v>1</v>
      </c>
      <c r="U76" s="9" t="s">
        <v>8</v>
      </c>
      <c r="V76" s="9" t="s">
        <v>9</v>
      </c>
      <c r="W76" s="9" t="s">
        <v>10</v>
      </c>
      <c r="Y76" s="18">
        <f>Y82</f>
        <v>0</v>
      </c>
    </row>
    <row r="77" spans="5:105" x14ac:dyDescent="0.3">
      <c r="E77" s="10" t="s">
        <v>2</v>
      </c>
      <c r="F77" s="9"/>
      <c r="G77" s="9"/>
      <c r="H77" s="10"/>
      <c r="I77" s="18">
        <f>I82</f>
        <v>1</v>
      </c>
      <c r="U77" s="10" t="s">
        <v>2</v>
      </c>
      <c r="V77" s="9"/>
      <c r="W77" s="9"/>
      <c r="X77" s="10"/>
      <c r="Y77" s="18">
        <f>Y82</f>
        <v>0</v>
      </c>
    </row>
    <row r="78" spans="5:105" x14ac:dyDescent="0.3">
      <c r="E78" s="11" t="s">
        <v>3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1</v>
      </c>
      <c r="U78" s="11" t="s">
        <v>3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4</v>
      </c>
      <c r="F79" s="9">
        <v>1</v>
      </c>
      <c r="G79" s="9">
        <v>1</v>
      </c>
      <c r="H79" s="11">
        <v>1</v>
      </c>
      <c r="I79" s="18">
        <f>I82</f>
        <v>1</v>
      </c>
      <c r="U79" s="12" t="s">
        <v>4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11</v>
      </c>
      <c r="F80" s="9">
        <v>1.0086999999999999</v>
      </c>
      <c r="G80" s="9">
        <v>1.0829</v>
      </c>
      <c r="H80" s="11">
        <v>1.0348272727272727</v>
      </c>
      <c r="I80" s="18">
        <f>I82</f>
        <v>1</v>
      </c>
      <c r="U80" s="13" t="s">
        <v>11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12</v>
      </c>
      <c r="F81" s="9">
        <v>1.0229999999999999</v>
      </c>
      <c r="G81" s="9">
        <v>1.0985</v>
      </c>
      <c r="H81" s="11">
        <v>1.055509090909091</v>
      </c>
      <c r="I81" s="18">
        <f>I82</f>
        <v>1</v>
      </c>
      <c r="U81" s="14" t="s">
        <v>12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26</v>
      </c>
      <c r="F82" s="9">
        <v>2.4E-2</v>
      </c>
      <c r="G82" s="9">
        <v>4.9000000000000002E-2</v>
      </c>
      <c r="H82" t="str">
        <f>IF(AND(C11&gt;=F82,C11&lt;=G82),"подходит","не подходит")</f>
        <v>подходит</v>
      </c>
      <c r="I82" s="18">
        <f>IF(H82="подходит",1,0)</f>
        <v>1</v>
      </c>
      <c r="U82" t="s">
        <v>26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1</v>
      </c>
      <c r="Y83" s="18">
        <f>Y82</f>
        <v>0</v>
      </c>
    </row>
    <row r="84" spans="5:73" x14ac:dyDescent="0.3">
      <c r="E84" s="28" t="s">
        <v>22</v>
      </c>
      <c r="F84" s="28"/>
      <c r="G84" s="28"/>
      <c r="H84" s="28"/>
      <c r="I84" s="18">
        <f>I91</f>
        <v>0</v>
      </c>
      <c r="U84" s="28" t="s">
        <v>24</v>
      </c>
      <c r="V84" s="28"/>
      <c r="W84" s="28"/>
      <c r="X84" s="28"/>
      <c r="Y84" s="18">
        <f>Y91</f>
        <v>0</v>
      </c>
    </row>
    <row r="85" spans="5:73" x14ac:dyDescent="0.3">
      <c r="E85" s="9" t="s">
        <v>8</v>
      </c>
      <c r="F85" s="9" t="s">
        <v>9</v>
      </c>
      <c r="G85" s="9" t="s">
        <v>10</v>
      </c>
      <c r="I85" s="18">
        <f>I91</f>
        <v>0</v>
      </c>
      <c r="U85" s="9" t="s">
        <v>8</v>
      </c>
      <c r="V85" s="9" t="s">
        <v>9</v>
      </c>
      <c r="W85" s="9" t="s">
        <v>10</v>
      </c>
      <c r="Y85" s="18">
        <f>Y91</f>
        <v>0</v>
      </c>
    </row>
    <row r="86" spans="5:73" x14ac:dyDescent="0.3">
      <c r="E86" s="10" t="s">
        <v>2</v>
      </c>
      <c r="F86" s="9"/>
      <c r="G86" s="9"/>
      <c r="H86" s="10"/>
      <c r="I86" s="18">
        <f>I91</f>
        <v>0</v>
      </c>
      <c r="U86" s="10" t="s">
        <v>2</v>
      </c>
      <c r="V86" s="9"/>
      <c r="W86" s="9"/>
      <c r="X86" s="10"/>
      <c r="Y86" s="18">
        <f>Y91</f>
        <v>0</v>
      </c>
    </row>
    <row r="87" spans="5:73" x14ac:dyDescent="0.3">
      <c r="E87" s="11" t="s">
        <v>3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0</v>
      </c>
      <c r="U87" s="11" t="s">
        <v>3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4</v>
      </c>
      <c r="F88" s="9">
        <v>1</v>
      </c>
      <c r="G88" s="9">
        <v>1</v>
      </c>
      <c r="H88" s="11">
        <v>1</v>
      </c>
      <c r="I88" s="18">
        <f>I91</f>
        <v>0</v>
      </c>
      <c r="U88" s="12" t="s">
        <v>4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11</v>
      </c>
      <c r="F89" s="9">
        <v>1.0573999999999999</v>
      </c>
      <c r="G89" s="9">
        <v>1.1987000000000001</v>
      </c>
      <c r="H89" s="11">
        <v>1.1216416666666669</v>
      </c>
      <c r="I89" s="18">
        <f>I91</f>
        <v>0</v>
      </c>
      <c r="U89" s="13" t="s">
        <v>11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12</v>
      </c>
      <c r="F90" s="9">
        <v>1.01</v>
      </c>
      <c r="G90" s="9">
        <v>1.2470000000000001</v>
      </c>
      <c r="H90" s="11">
        <v>1.1366900000000004</v>
      </c>
      <c r="I90" s="18">
        <f>I91</f>
        <v>0</v>
      </c>
      <c r="U90" s="14" t="s">
        <v>12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26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не подходит</v>
      </c>
      <c r="I91" s="18">
        <f>IF(H91="подходит",1,0)</f>
        <v>0</v>
      </c>
      <c r="U91" t="s">
        <v>26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0</v>
      </c>
      <c r="Y92" s="18">
        <f>Y91</f>
        <v>0</v>
      </c>
    </row>
    <row r="93" spans="5:73" x14ac:dyDescent="0.3">
      <c r="E93" s="28" t="s">
        <v>23</v>
      </c>
      <c r="F93" s="28"/>
      <c r="G93" s="28"/>
      <c r="H93" s="28"/>
      <c r="I93" s="18">
        <f>I100</f>
        <v>0</v>
      </c>
      <c r="U93" s="32" t="s">
        <v>41</v>
      </c>
      <c r="V93" s="32"/>
      <c r="W93" s="32"/>
      <c r="X93" s="32"/>
      <c r="Y93" s="18" t="s">
        <v>42</v>
      </c>
      <c r="AK93" s="32" t="s">
        <v>43</v>
      </c>
      <c r="AL93" s="32"/>
      <c r="AM93" s="32"/>
      <c r="AN93" s="32"/>
      <c r="AO93" s="18" t="s">
        <v>42</v>
      </c>
      <c r="BA93" s="32" t="s">
        <v>44</v>
      </c>
      <c r="BB93" s="32"/>
      <c r="BC93" s="32"/>
      <c r="BD93" s="32"/>
      <c r="BE93" s="18" t="s">
        <v>42</v>
      </c>
      <c r="BQ93" s="28" t="s">
        <v>45</v>
      </c>
      <c r="BR93" s="28"/>
      <c r="BS93" s="28"/>
      <c r="BT93" s="28"/>
      <c r="BU93" s="18" t="s">
        <v>42</v>
      </c>
    </row>
    <row r="94" spans="5:73" x14ac:dyDescent="0.3">
      <c r="E94" s="9" t="s">
        <v>8</v>
      </c>
      <c r="F94" s="9" t="s">
        <v>9</v>
      </c>
      <c r="G94" s="9" t="s">
        <v>10</v>
      </c>
      <c r="I94" s="18">
        <f>I100</f>
        <v>0</v>
      </c>
      <c r="U94" s="9" t="s">
        <v>8</v>
      </c>
      <c r="V94" s="9" t="s">
        <v>9</v>
      </c>
      <c r="W94" s="9" t="s">
        <v>10</v>
      </c>
      <c r="Y94" s="18" t="s">
        <v>42</v>
      </c>
      <c r="AK94" s="9" t="s">
        <v>8</v>
      </c>
      <c r="AL94" s="9" t="s">
        <v>9</v>
      </c>
      <c r="AM94" s="9" t="s">
        <v>10</v>
      </c>
      <c r="AO94" s="18" t="s">
        <v>42</v>
      </c>
      <c r="BA94" s="9" t="s">
        <v>8</v>
      </c>
      <c r="BB94" s="9" t="s">
        <v>9</v>
      </c>
      <c r="BC94" s="9" t="s">
        <v>10</v>
      </c>
      <c r="BE94" s="18" t="s">
        <v>42</v>
      </c>
      <c r="BQ94" s="9" t="s">
        <v>8</v>
      </c>
      <c r="BR94" s="9" t="s">
        <v>9</v>
      </c>
      <c r="BS94" s="9" t="s">
        <v>10</v>
      </c>
      <c r="BU94" s="18" t="s">
        <v>42</v>
      </c>
    </row>
    <row r="95" spans="5:73" x14ac:dyDescent="0.3">
      <c r="E95" s="10" t="s">
        <v>2</v>
      </c>
      <c r="F95" s="9"/>
      <c r="G95" s="9"/>
      <c r="H95" s="10"/>
      <c r="I95" s="18">
        <f>I100</f>
        <v>0</v>
      </c>
      <c r="U95" s="10" t="s">
        <v>2</v>
      </c>
      <c r="V95" s="9"/>
      <c r="W95" s="9"/>
      <c r="X95" s="10"/>
      <c r="Y95" s="18" t="s">
        <v>42</v>
      </c>
      <c r="AK95" s="10" t="s">
        <v>2</v>
      </c>
      <c r="AL95" s="9"/>
      <c r="AM95" s="9"/>
      <c r="AN95" s="10"/>
      <c r="AO95" s="18" t="s">
        <v>42</v>
      </c>
      <c r="BA95" s="10" t="s">
        <v>2</v>
      </c>
      <c r="BB95" s="9"/>
      <c r="BC95" s="9"/>
      <c r="BD95" s="10"/>
      <c r="BE95" s="18" t="s">
        <v>42</v>
      </c>
      <c r="BQ95" s="10" t="s">
        <v>2</v>
      </c>
      <c r="BR95" s="9"/>
      <c r="BS95" s="9"/>
      <c r="BT95" s="10"/>
      <c r="BU95" s="18" t="s">
        <v>42</v>
      </c>
    </row>
    <row r="96" spans="5:73" x14ac:dyDescent="0.3">
      <c r="E96" s="11" t="s">
        <v>3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3</v>
      </c>
      <c r="V96" s="9">
        <v>0.88929999999999998</v>
      </c>
      <c r="W96" s="9">
        <v>1.0114000000000001</v>
      </c>
      <c r="X96" s="11">
        <v>0.94073670886075988</v>
      </c>
      <c r="Y96" s="18" t="s">
        <v>42</v>
      </c>
      <c r="AK96" s="11" t="s">
        <v>3</v>
      </c>
      <c r="AL96" s="9">
        <v>0.86260000000000003</v>
      </c>
      <c r="AM96" s="9">
        <v>0.97889999999999999</v>
      </c>
      <c r="AN96" s="11">
        <v>0.92575142857142878</v>
      </c>
      <c r="AO96" s="18" t="s">
        <v>42</v>
      </c>
      <c r="BA96" s="11" t="s">
        <v>3</v>
      </c>
      <c r="BB96" s="9">
        <v>0.81510000000000005</v>
      </c>
      <c r="BC96" s="9">
        <v>1.0139</v>
      </c>
      <c r="BD96" s="11">
        <v>0.92136842105263161</v>
      </c>
      <c r="BE96" s="18" t="s">
        <v>42</v>
      </c>
      <c r="BQ96" s="11" t="s">
        <v>3</v>
      </c>
      <c r="BR96" s="9">
        <v>0.8327</v>
      </c>
      <c r="BS96" s="9">
        <v>0.97889999999999999</v>
      </c>
      <c r="BT96" s="11">
        <v>0.90118275862068953</v>
      </c>
      <c r="BU96" s="18" t="s">
        <v>42</v>
      </c>
    </row>
    <row r="97" spans="5:73" x14ac:dyDescent="0.3">
      <c r="E97" s="12" t="s">
        <v>4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4</v>
      </c>
      <c r="V97" s="9">
        <v>1</v>
      </c>
      <c r="W97" s="9">
        <v>1</v>
      </c>
      <c r="X97" s="11">
        <v>1</v>
      </c>
      <c r="Y97" s="18" t="s">
        <v>42</v>
      </c>
      <c r="AK97" s="12" t="s">
        <v>4</v>
      </c>
      <c r="AL97" s="9">
        <v>1</v>
      </c>
      <c r="AM97" s="9">
        <v>1</v>
      </c>
      <c r="AN97" s="11">
        <v>1</v>
      </c>
      <c r="AO97" s="18" t="s">
        <v>42</v>
      </c>
      <c r="BA97" s="12" t="s">
        <v>4</v>
      </c>
      <c r="BB97" s="9">
        <v>1</v>
      </c>
      <c r="BC97" s="9">
        <v>1</v>
      </c>
      <c r="BD97" s="11">
        <v>1</v>
      </c>
      <c r="BE97" s="18" t="s">
        <v>42</v>
      </c>
      <c r="BQ97" s="12" t="s">
        <v>4</v>
      </c>
      <c r="BR97" s="9">
        <v>1</v>
      </c>
      <c r="BS97" s="9">
        <v>1</v>
      </c>
      <c r="BT97" s="11">
        <v>1</v>
      </c>
      <c r="BU97" s="18" t="s">
        <v>42</v>
      </c>
    </row>
    <row r="98" spans="5:73" x14ac:dyDescent="0.3">
      <c r="E98" s="13" t="s">
        <v>11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11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11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11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11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12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12</v>
      </c>
      <c r="V99" s="9">
        <v>1.0310999999999999</v>
      </c>
      <c r="W99" s="9">
        <v>1.1311</v>
      </c>
      <c r="X99" s="11">
        <v>1.0624696202531643</v>
      </c>
      <c r="Y99" s="18" t="s">
        <v>42</v>
      </c>
      <c r="AK99" s="14" t="s">
        <v>12</v>
      </c>
      <c r="AL99" s="9">
        <v>1.0011000000000001</v>
      </c>
      <c r="AM99" s="9">
        <v>1.0699000000000001</v>
      </c>
      <c r="AN99" s="11">
        <v>1.0460742857142857</v>
      </c>
      <c r="AO99" s="18" t="s">
        <v>42</v>
      </c>
      <c r="BA99" s="14" t="s">
        <v>12</v>
      </c>
      <c r="BB99" s="9">
        <v>1.0358000000000001</v>
      </c>
      <c r="BC99" s="9">
        <v>1.1672</v>
      </c>
      <c r="BD99" s="11">
        <v>1.0880947368421054</v>
      </c>
      <c r="BE99" s="18" t="s">
        <v>42</v>
      </c>
      <c r="BQ99" s="14" t="s">
        <v>12</v>
      </c>
      <c r="BR99" s="9">
        <v>1.0626</v>
      </c>
      <c r="BS99" s="9">
        <v>1.1282000000000001</v>
      </c>
      <c r="BT99" s="11">
        <v>1.0956448275862067</v>
      </c>
      <c r="BU99" s="18" t="s">
        <v>42</v>
      </c>
    </row>
    <row r="100" spans="5:73" x14ac:dyDescent="0.3">
      <c r="E100" t="s">
        <v>26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26</v>
      </c>
      <c r="V100" s="9"/>
      <c r="W100" s="9"/>
      <c r="Y100" s="18" t="s">
        <v>42</v>
      </c>
      <c r="AK100" t="s">
        <v>26</v>
      </c>
      <c r="AL100" s="9"/>
      <c r="AM100" s="9"/>
      <c r="AO100" s="18" t="s">
        <v>42</v>
      </c>
      <c r="BA100" t="s">
        <v>26</v>
      </c>
      <c r="BB100" s="9"/>
      <c r="BC100" s="9"/>
      <c r="BE100" s="18" t="s">
        <v>42</v>
      </c>
      <c r="BQ100" t="s">
        <v>26</v>
      </c>
      <c r="BR100" s="9"/>
      <c r="BS100" s="9"/>
      <c r="BU100" s="18" t="s">
        <v>42</v>
      </c>
    </row>
    <row r="101" spans="5:73" x14ac:dyDescent="0.3">
      <c r="I101" s="18">
        <f>I100</f>
        <v>0</v>
      </c>
      <c r="Y101" s="18" t="s">
        <v>42</v>
      </c>
      <c r="AO101" s="18" t="s">
        <v>42</v>
      </c>
      <c r="BE101" s="18" t="s">
        <v>42</v>
      </c>
      <c r="BU101" s="18" t="s">
        <v>42</v>
      </c>
    </row>
    <row r="102" spans="5:73" x14ac:dyDescent="0.3">
      <c r="E102" s="28" t="s">
        <v>24</v>
      </c>
      <c r="F102" s="28"/>
      <c r="G102" s="28"/>
      <c r="H102" s="28"/>
      <c r="I102" s="18">
        <f>I109</f>
        <v>0</v>
      </c>
      <c r="Y102" s="18" t="s">
        <v>42</v>
      </c>
    </row>
    <row r="103" spans="5:73" x14ac:dyDescent="0.3">
      <c r="E103" s="9" t="s">
        <v>8</v>
      </c>
      <c r="F103" s="9" t="s">
        <v>9</v>
      </c>
      <c r="G103" s="9" t="s">
        <v>10</v>
      </c>
      <c r="I103" s="18">
        <f>I109</f>
        <v>0</v>
      </c>
      <c r="Y103" s="18" t="s">
        <v>42</v>
      </c>
    </row>
    <row r="104" spans="5:73" x14ac:dyDescent="0.3">
      <c r="E104" s="10" t="s">
        <v>2</v>
      </c>
      <c r="F104" s="9"/>
      <c r="G104" s="9"/>
      <c r="H104" s="10"/>
      <c r="I104" s="18">
        <f>I109</f>
        <v>0</v>
      </c>
      <c r="Y104" s="18" t="s">
        <v>42</v>
      </c>
    </row>
    <row r="105" spans="5:73" x14ac:dyDescent="0.3">
      <c r="E105" s="11" t="s">
        <v>3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42</v>
      </c>
    </row>
    <row r="106" spans="5:73" x14ac:dyDescent="0.3">
      <c r="E106" s="12" t="s">
        <v>4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42</v>
      </c>
    </row>
    <row r="107" spans="5:73" x14ac:dyDescent="0.3">
      <c r="E107" s="13" t="s">
        <v>11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42</v>
      </c>
    </row>
    <row r="108" spans="5:73" x14ac:dyDescent="0.3">
      <c r="E108" s="14" t="s">
        <v>12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42</v>
      </c>
    </row>
    <row r="109" spans="5:73" x14ac:dyDescent="0.3">
      <c r="E109" t="s">
        <v>26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42</v>
      </c>
    </row>
    <row r="110" spans="5:73" x14ac:dyDescent="0.3">
      <c r="I110" s="18">
        <f>I109</f>
        <v>0</v>
      </c>
      <c r="Y110" s="18" t="s">
        <v>42</v>
      </c>
    </row>
    <row r="111" spans="5:73" x14ac:dyDescent="0.3">
      <c r="E111" s="32" t="s">
        <v>25</v>
      </c>
      <c r="F111" s="32"/>
      <c r="G111" s="32"/>
      <c r="H111" s="32"/>
      <c r="I111" s="18" t="s">
        <v>42</v>
      </c>
      <c r="Y111" s="18" t="s">
        <v>42</v>
      </c>
    </row>
    <row r="112" spans="5:73" x14ac:dyDescent="0.3">
      <c r="E112" s="9" t="s">
        <v>8</v>
      </c>
      <c r="F112" s="9" t="s">
        <v>9</v>
      </c>
      <c r="G112" s="9" t="s">
        <v>10</v>
      </c>
      <c r="I112" s="18" t="s">
        <v>42</v>
      </c>
      <c r="Y112" s="18" t="s">
        <v>42</v>
      </c>
    </row>
    <row r="113" spans="5:25" x14ac:dyDescent="0.3">
      <c r="E113" s="10" t="s">
        <v>2</v>
      </c>
      <c r="F113" s="9"/>
      <c r="G113" s="9"/>
      <c r="H113" s="10"/>
      <c r="I113" s="18" t="s">
        <v>42</v>
      </c>
      <c r="Y113" s="18" t="s">
        <v>42</v>
      </c>
    </row>
    <row r="114" spans="5:25" x14ac:dyDescent="0.3">
      <c r="E114" s="11" t="s">
        <v>3</v>
      </c>
      <c r="F114" s="9">
        <v>0.85109999999999997</v>
      </c>
      <c r="G114" s="9">
        <v>0.98170000000000002</v>
      </c>
      <c r="H114" s="11">
        <v>0.94811875000000001</v>
      </c>
      <c r="I114" s="18" t="s">
        <v>42</v>
      </c>
      <c r="Y114" s="18" t="s">
        <v>42</v>
      </c>
    </row>
    <row r="115" spans="5:25" x14ac:dyDescent="0.3">
      <c r="E115" s="12" t="s">
        <v>4</v>
      </c>
      <c r="F115" s="9">
        <v>1</v>
      </c>
      <c r="G115" s="9">
        <v>1</v>
      </c>
      <c r="H115" s="11">
        <v>1</v>
      </c>
      <c r="I115" s="18" t="s">
        <v>42</v>
      </c>
      <c r="Y115" s="18" t="s">
        <v>42</v>
      </c>
    </row>
    <row r="116" spans="5:25" x14ac:dyDescent="0.3">
      <c r="E116" s="13" t="s">
        <v>11</v>
      </c>
      <c r="F116" s="9">
        <v>0.95430000000000004</v>
      </c>
      <c r="G116" s="9">
        <v>1.0630999999999999</v>
      </c>
      <c r="H116" s="11">
        <v>1.0270375</v>
      </c>
      <c r="I116" s="18" t="s">
        <v>42</v>
      </c>
      <c r="Y116" s="18" t="s">
        <v>42</v>
      </c>
    </row>
    <row r="117" spans="5:25" x14ac:dyDescent="0.3">
      <c r="E117" s="14" t="s">
        <v>12</v>
      </c>
      <c r="F117" s="9">
        <v>0.94520000000000004</v>
      </c>
      <c r="G117" s="9">
        <v>1.1004</v>
      </c>
      <c r="H117" s="11">
        <v>1.046775</v>
      </c>
      <c r="I117" s="18" t="s">
        <v>42</v>
      </c>
      <c r="Y117" s="18" t="s">
        <v>42</v>
      </c>
    </row>
    <row r="118" spans="5:25" x14ac:dyDescent="0.3">
      <c r="E118" t="s">
        <v>26</v>
      </c>
      <c r="I118" s="18" t="s">
        <v>42</v>
      </c>
      <c r="Y118" s="18" t="s">
        <v>42</v>
      </c>
    </row>
    <row r="119" spans="5:25" x14ac:dyDescent="0.3">
      <c r="I119" s="18" t="s">
        <v>42</v>
      </c>
      <c r="Y119" s="18" t="s">
        <v>42</v>
      </c>
    </row>
    <row r="120" spans="5:25" x14ac:dyDescent="0.3">
      <c r="I120" s="18" t="s">
        <v>42</v>
      </c>
      <c r="Y120" s="18" t="s">
        <v>42</v>
      </c>
    </row>
    <row r="121" spans="5:25" x14ac:dyDescent="0.3">
      <c r="I121" s="18" t="s">
        <v>42</v>
      </c>
      <c r="Y121" s="18" t="s">
        <v>42</v>
      </c>
    </row>
    <row r="122" spans="5:25" x14ac:dyDescent="0.3">
      <c r="I122" s="18" t="s">
        <v>42</v>
      </c>
      <c r="Y122" s="18" t="s">
        <v>42</v>
      </c>
    </row>
    <row r="123" spans="5:25" x14ac:dyDescent="0.3">
      <c r="I123" s="18" t="s">
        <v>42</v>
      </c>
      <c r="Y123" s="18" t="s">
        <v>42</v>
      </c>
    </row>
    <row r="124" spans="5:25" x14ac:dyDescent="0.3">
      <c r="I124" s="18" t="s">
        <v>42</v>
      </c>
      <c r="Y124" s="18" t="s">
        <v>42</v>
      </c>
    </row>
    <row r="125" spans="5:25" x14ac:dyDescent="0.3">
      <c r="I125" s="18" t="s">
        <v>42</v>
      </c>
      <c r="Y125" s="18" t="s">
        <v>42</v>
      </c>
    </row>
    <row r="126" spans="5:25" x14ac:dyDescent="0.3">
      <c r="I126" s="18" t="s">
        <v>42</v>
      </c>
      <c r="Y126" s="18" t="s">
        <v>42</v>
      </c>
    </row>
    <row r="127" spans="5:25" x14ac:dyDescent="0.3">
      <c r="I127" s="18" t="s">
        <v>42</v>
      </c>
      <c r="Y127" s="18" t="s">
        <v>42</v>
      </c>
    </row>
    <row r="128" spans="5:25" x14ac:dyDescent="0.3">
      <c r="I128" s="18" t="s">
        <v>42</v>
      </c>
      <c r="Y128" s="18" t="s">
        <v>42</v>
      </c>
    </row>
    <row r="129" spans="9:25" x14ac:dyDescent="0.3">
      <c r="I129" s="18" t="s">
        <v>42</v>
      </c>
      <c r="Y129" s="18" t="s">
        <v>42</v>
      </c>
    </row>
    <row r="130" spans="9:25" x14ac:dyDescent="0.3">
      <c r="I130" s="18" t="s">
        <v>42</v>
      </c>
      <c r="Y130" s="18" t="s">
        <v>42</v>
      </c>
    </row>
    <row r="131" spans="9:25" x14ac:dyDescent="0.3">
      <c r="I131" s="18" t="s">
        <v>42</v>
      </c>
      <c r="Y131" s="18" t="s">
        <v>42</v>
      </c>
    </row>
    <row r="132" spans="9:25" x14ac:dyDescent="0.3">
      <c r="I132" s="18" t="s">
        <v>42</v>
      </c>
      <c r="Y132" s="18" t="s">
        <v>42</v>
      </c>
    </row>
    <row r="133" spans="9:25" x14ac:dyDescent="0.3">
      <c r="I133" s="18" t="s">
        <v>42</v>
      </c>
      <c r="Y133" s="18" t="s">
        <v>42</v>
      </c>
    </row>
    <row r="134" spans="9:25" x14ac:dyDescent="0.3">
      <c r="I134" s="18" t="s">
        <v>42</v>
      </c>
      <c r="Y134" s="18" t="s">
        <v>42</v>
      </c>
    </row>
    <row r="135" spans="9:25" x14ac:dyDescent="0.3">
      <c r="I135" s="18" t="s">
        <v>42</v>
      </c>
      <c r="Y135" s="18" t="s">
        <v>42</v>
      </c>
    </row>
    <row r="136" spans="9:25" x14ac:dyDescent="0.3">
      <c r="I136" s="18" t="s">
        <v>42</v>
      </c>
      <c r="Y136" s="18" t="s">
        <v>42</v>
      </c>
    </row>
    <row r="137" spans="9:25" x14ac:dyDescent="0.3">
      <c r="I137" s="18" t="s">
        <v>42</v>
      </c>
      <c r="Y137" s="18" t="s">
        <v>42</v>
      </c>
    </row>
    <row r="138" spans="9:25" x14ac:dyDescent="0.3">
      <c r="I138" s="18" t="s">
        <v>42</v>
      </c>
      <c r="Y138" s="18" t="s">
        <v>42</v>
      </c>
    </row>
    <row r="139" spans="9:25" x14ac:dyDescent="0.3">
      <c r="I139" s="18" t="s">
        <v>42</v>
      </c>
      <c r="Y139" s="18" t="s">
        <v>42</v>
      </c>
    </row>
    <row r="140" spans="9:25" x14ac:dyDescent="0.3">
      <c r="I140" s="18" t="s">
        <v>42</v>
      </c>
      <c r="Y140" s="18" t="s">
        <v>42</v>
      </c>
    </row>
    <row r="141" spans="9:25" x14ac:dyDescent="0.3">
      <c r="I141" s="18" t="s">
        <v>42</v>
      </c>
      <c r="Y141" s="18" t="s">
        <v>42</v>
      </c>
    </row>
    <row r="142" spans="9:25" x14ac:dyDescent="0.3">
      <c r="I142" s="18" t="s">
        <v>42</v>
      </c>
      <c r="Y142" s="18" t="s">
        <v>42</v>
      </c>
    </row>
    <row r="143" spans="9:25" x14ac:dyDescent="0.3">
      <c r="I143" s="18" t="s">
        <v>42</v>
      </c>
      <c r="Y143" s="18" t="s">
        <v>42</v>
      </c>
    </row>
    <row r="144" spans="9:25" x14ac:dyDescent="0.3">
      <c r="I144" s="18" t="s">
        <v>42</v>
      </c>
      <c r="Y144" s="18" t="s">
        <v>42</v>
      </c>
    </row>
    <row r="145" spans="9:25" x14ac:dyDescent="0.3">
      <c r="I145" s="18" t="s">
        <v>42</v>
      </c>
      <c r="Y145" s="18" t="s">
        <v>42</v>
      </c>
    </row>
    <row r="146" spans="9:25" x14ac:dyDescent="0.3">
      <c r="I146" s="18" t="s">
        <v>42</v>
      </c>
      <c r="Y146" s="18" t="s">
        <v>42</v>
      </c>
    </row>
    <row r="147" spans="9:25" x14ac:dyDescent="0.3">
      <c r="I147" s="18" t="s">
        <v>42</v>
      </c>
      <c r="Y147" s="18" t="s">
        <v>42</v>
      </c>
    </row>
    <row r="148" spans="9:25" x14ac:dyDescent="0.3">
      <c r="I148" s="18" t="s">
        <v>42</v>
      </c>
      <c r="Y148" s="18" t="s">
        <v>42</v>
      </c>
    </row>
    <row r="149" spans="9:25" x14ac:dyDescent="0.3">
      <c r="I149" s="18" t="s">
        <v>42</v>
      </c>
      <c r="Y149" s="18" t="s">
        <v>42</v>
      </c>
    </row>
    <row r="150" spans="9:25" x14ac:dyDescent="0.3">
      <c r="I150" s="18" t="s">
        <v>42</v>
      </c>
      <c r="Y150" s="18" t="s">
        <v>42</v>
      </c>
    </row>
    <row r="151" spans="9:25" x14ac:dyDescent="0.3">
      <c r="I151" s="18" t="s">
        <v>42</v>
      </c>
      <c r="Y151" s="18" t="s">
        <v>42</v>
      </c>
    </row>
    <row r="152" spans="9:25" x14ac:dyDescent="0.3">
      <c r="I152" s="18" t="s">
        <v>42</v>
      </c>
      <c r="Y152" s="18" t="s">
        <v>42</v>
      </c>
    </row>
    <row r="153" spans="9:25" x14ac:dyDescent="0.3">
      <c r="I153" s="18" t="s">
        <v>42</v>
      </c>
      <c r="Y153" s="18" t="s">
        <v>42</v>
      </c>
    </row>
    <row r="154" spans="9:25" x14ac:dyDescent="0.3">
      <c r="I154" s="18" t="s">
        <v>42</v>
      </c>
      <c r="Y154" s="18" t="s">
        <v>42</v>
      </c>
    </row>
    <row r="155" spans="9:25" x14ac:dyDescent="0.3">
      <c r="I155" s="18" t="s">
        <v>42</v>
      </c>
      <c r="Y155" s="18" t="s">
        <v>42</v>
      </c>
    </row>
    <row r="156" spans="9:25" x14ac:dyDescent="0.3">
      <c r="I156" s="18" t="s">
        <v>42</v>
      </c>
      <c r="Y156" s="18" t="s">
        <v>42</v>
      </c>
    </row>
    <row r="157" spans="9:25" x14ac:dyDescent="0.3">
      <c r="I157" s="18" t="s">
        <v>42</v>
      </c>
      <c r="Y157" s="18" t="s">
        <v>42</v>
      </c>
    </row>
    <row r="158" spans="9:25" x14ac:dyDescent="0.3">
      <c r="I158" s="18" t="s">
        <v>42</v>
      </c>
      <c r="Y158" s="18" t="s">
        <v>42</v>
      </c>
    </row>
    <row r="159" spans="9:25" x14ac:dyDescent="0.3">
      <c r="I159" s="18" t="s">
        <v>42</v>
      </c>
      <c r="Y159" s="18" t="s">
        <v>42</v>
      </c>
    </row>
    <row r="160" spans="9:25" x14ac:dyDescent="0.3">
      <c r="I160" s="18" t="s">
        <v>42</v>
      </c>
      <c r="Y160" s="18" t="s">
        <v>42</v>
      </c>
    </row>
    <row r="161" spans="9:25" x14ac:dyDescent="0.3">
      <c r="I161" s="18" t="s">
        <v>42</v>
      </c>
      <c r="Y161" s="18" t="s">
        <v>42</v>
      </c>
    </row>
    <row r="162" spans="9:25" x14ac:dyDescent="0.3">
      <c r="I162" s="18" t="s">
        <v>42</v>
      </c>
      <c r="Y162" s="18" t="s">
        <v>42</v>
      </c>
    </row>
    <row r="163" spans="9:25" x14ac:dyDescent="0.3">
      <c r="I163" s="18" t="s">
        <v>42</v>
      </c>
      <c r="Y163" s="18" t="s">
        <v>42</v>
      </c>
    </row>
    <row r="164" spans="9:25" x14ac:dyDescent="0.3">
      <c r="I164" s="18" t="s">
        <v>42</v>
      </c>
      <c r="Y164" s="18" t="s">
        <v>42</v>
      </c>
    </row>
    <row r="165" spans="9:25" x14ac:dyDescent="0.3">
      <c r="I165" s="18" t="s">
        <v>42</v>
      </c>
      <c r="Y165" s="18" t="s">
        <v>42</v>
      </c>
    </row>
    <row r="166" spans="9:25" x14ac:dyDescent="0.3">
      <c r="I166" s="18" t="s">
        <v>42</v>
      </c>
      <c r="Y166" s="18" t="s">
        <v>42</v>
      </c>
    </row>
    <row r="167" spans="9:25" x14ac:dyDescent="0.3">
      <c r="I167" s="18" t="s">
        <v>42</v>
      </c>
      <c r="Y167" s="18" t="s">
        <v>42</v>
      </c>
    </row>
    <row r="168" spans="9:25" x14ac:dyDescent="0.3">
      <c r="I168" s="18" t="s">
        <v>42</v>
      </c>
      <c r="Y168" s="18" t="s">
        <v>42</v>
      </c>
    </row>
    <row r="169" spans="9:25" x14ac:dyDescent="0.3">
      <c r="I169" s="18" t="s">
        <v>42</v>
      </c>
      <c r="Y169" s="18" t="s">
        <v>42</v>
      </c>
    </row>
    <row r="170" spans="9:25" x14ac:dyDescent="0.3">
      <c r="I170" s="18" t="s">
        <v>42</v>
      </c>
      <c r="Y170" s="18" t="s">
        <v>42</v>
      </c>
    </row>
    <row r="171" spans="9:25" x14ac:dyDescent="0.3">
      <c r="I171" s="18" t="s">
        <v>42</v>
      </c>
      <c r="Y171" s="18" t="s">
        <v>42</v>
      </c>
    </row>
    <row r="172" spans="9:25" x14ac:dyDescent="0.3">
      <c r="I172" s="18" t="s">
        <v>42</v>
      </c>
      <c r="Y172" s="18" t="s">
        <v>42</v>
      </c>
    </row>
    <row r="173" spans="9:25" x14ac:dyDescent="0.3">
      <c r="I173" s="18" t="s">
        <v>42</v>
      </c>
      <c r="Y173" s="18" t="s">
        <v>42</v>
      </c>
    </row>
    <row r="174" spans="9:25" x14ac:dyDescent="0.3">
      <c r="I174" s="18" t="s">
        <v>42</v>
      </c>
      <c r="Y174" s="18" t="s">
        <v>42</v>
      </c>
    </row>
    <row r="175" spans="9:25" x14ac:dyDescent="0.3">
      <c r="I175" s="18" t="s">
        <v>42</v>
      </c>
      <c r="Y175" s="18" t="s">
        <v>42</v>
      </c>
    </row>
    <row r="176" spans="9:25" x14ac:dyDescent="0.3">
      <c r="I176" s="18" t="s">
        <v>42</v>
      </c>
      <c r="Y176" s="18" t="s">
        <v>42</v>
      </c>
    </row>
    <row r="177" spans="9:25" x14ac:dyDescent="0.3">
      <c r="I177" s="18" t="s">
        <v>42</v>
      </c>
      <c r="Y177" s="18" t="s">
        <v>42</v>
      </c>
    </row>
    <row r="178" spans="9:25" x14ac:dyDescent="0.3">
      <c r="I178" s="18" t="s">
        <v>42</v>
      </c>
      <c r="Y178" s="18" t="s">
        <v>42</v>
      </c>
    </row>
    <row r="179" spans="9:25" x14ac:dyDescent="0.3">
      <c r="I179" s="18" t="s">
        <v>42</v>
      </c>
      <c r="Y179" s="18" t="s">
        <v>42</v>
      </c>
    </row>
    <row r="180" spans="9:25" x14ac:dyDescent="0.3">
      <c r="I180" s="18" t="s">
        <v>42</v>
      </c>
      <c r="Y180" s="18" t="s">
        <v>42</v>
      </c>
    </row>
    <row r="181" spans="9:25" x14ac:dyDescent="0.3">
      <c r="I181" s="18" t="s">
        <v>42</v>
      </c>
      <c r="Y181" s="18" t="s">
        <v>42</v>
      </c>
    </row>
    <row r="182" spans="9:25" x14ac:dyDescent="0.3">
      <c r="I182" s="18" t="s">
        <v>42</v>
      </c>
      <c r="Y182" s="18" t="s">
        <v>42</v>
      </c>
    </row>
    <row r="183" spans="9:25" x14ac:dyDescent="0.3">
      <c r="I183" s="18" t="s">
        <v>42</v>
      </c>
      <c r="Y183" s="18" t="s">
        <v>42</v>
      </c>
    </row>
    <row r="184" spans="9:25" x14ac:dyDescent="0.3">
      <c r="I184" s="18" t="s">
        <v>42</v>
      </c>
      <c r="Y184" s="18" t="s">
        <v>42</v>
      </c>
    </row>
    <row r="185" spans="9:25" x14ac:dyDescent="0.3">
      <c r="I185" s="18" t="s">
        <v>42</v>
      </c>
      <c r="Y185" t="s">
        <v>42</v>
      </c>
    </row>
    <row r="186" spans="9:25" x14ac:dyDescent="0.3">
      <c r="I186" s="18" t="s">
        <v>42</v>
      </c>
    </row>
    <row r="187" spans="9:25" x14ac:dyDescent="0.3">
      <c r="I187" s="18" t="s">
        <v>42</v>
      </c>
    </row>
    <row r="188" spans="9:25" x14ac:dyDescent="0.3">
      <c r="I188" s="18" t="s">
        <v>42</v>
      </c>
    </row>
    <row r="189" spans="9:25" x14ac:dyDescent="0.3">
      <c r="I189" s="18" t="s">
        <v>42</v>
      </c>
    </row>
    <row r="190" spans="9:25" x14ac:dyDescent="0.3">
      <c r="I190" s="18" t="s">
        <v>42</v>
      </c>
    </row>
    <row r="191" spans="9:25" x14ac:dyDescent="0.3">
      <c r="I191" s="18" t="s">
        <v>42</v>
      </c>
    </row>
    <row r="192" spans="9:25" x14ac:dyDescent="0.3">
      <c r="I192" s="18" t="s">
        <v>42</v>
      </c>
    </row>
    <row r="193" spans="9:9" x14ac:dyDescent="0.3">
      <c r="I193" s="18" t="s">
        <v>42</v>
      </c>
    </row>
    <row r="194" spans="9:9" x14ac:dyDescent="0.3">
      <c r="I194" s="18" t="s">
        <v>42</v>
      </c>
    </row>
    <row r="195" spans="9:9" x14ac:dyDescent="0.3">
      <c r="I195" s="18" t="s">
        <v>42</v>
      </c>
    </row>
    <row r="196" spans="9:9" x14ac:dyDescent="0.3">
      <c r="I196" s="18" t="s">
        <v>42</v>
      </c>
    </row>
    <row r="197" spans="9:9" x14ac:dyDescent="0.3">
      <c r="I197" s="18" t="s">
        <v>42</v>
      </c>
    </row>
    <row r="198" spans="9:9" x14ac:dyDescent="0.3">
      <c r="I198" s="18" t="s">
        <v>42</v>
      </c>
    </row>
    <row r="199" spans="9:9" x14ac:dyDescent="0.3">
      <c r="I199" s="18" t="s">
        <v>42</v>
      </c>
    </row>
    <row r="200" spans="9:9" x14ac:dyDescent="0.3">
      <c r="I200" s="18" t="s">
        <v>42</v>
      </c>
    </row>
    <row r="201" spans="9:9" x14ac:dyDescent="0.3">
      <c r="I201" s="18" t="s">
        <v>42</v>
      </c>
    </row>
    <row r="202" spans="9:9" x14ac:dyDescent="0.3">
      <c r="I202" s="18" t="s">
        <v>42</v>
      </c>
    </row>
    <row r="203" spans="9:9" x14ac:dyDescent="0.3">
      <c r="I203" s="18" t="s">
        <v>42</v>
      </c>
    </row>
    <row r="204" spans="9:9" x14ac:dyDescent="0.3">
      <c r="I204" s="18" t="s">
        <v>42</v>
      </c>
    </row>
    <row r="205" spans="9:9" x14ac:dyDescent="0.3">
      <c r="I205" s="18" t="s">
        <v>42</v>
      </c>
    </row>
    <row r="206" spans="9:9" x14ac:dyDescent="0.3">
      <c r="I206" s="18" t="s">
        <v>42</v>
      </c>
    </row>
    <row r="207" spans="9:9" x14ac:dyDescent="0.3">
      <c r="I207" s="18" t="s">
        <v>42</v>
      </c>
    </row>
    <row r="208" spans="9:9" x14ac:dyDescent="0.3">
      <c r="I208" s="18" t="s">
        <v>42</v>
      </c>
    </row>
    <row r="209" spans="9:9" x14ac:dyDescent="0.3">
      <c r="I209" s="18" t="s">
        <v>42</v>
      </c>
    </row>
    <row r="210" spans="9:9" x14ac:dyDescent="0.3">
      <c r="I210" s="18" t="s">
        <v>42</v>
      </c>
    </row>
    <row r="211" spans="9:9" x14ac:dyDescent="0.3">
      <c r="I211" s="18" t="s">
        <v>42</v>
      </c>
    </row>
    <row r="212" spans="9:9" x14ac:dyDescent="0.3">
      <c r="I212" s="18" t="s">
        <v>42</v>
      </c>
    </row>
    <row r="213" spans="9:9" x14ac:dyDescent="0.3">
      <c r="I213" s="18" t="s">
        <v>42</v>
      </c>
    </row>
    <row r="214" spans="9:9" x14ac:dyDescent="0.3">
      <c r="I214" s="18" t="s">
        <v>42</v>
      </c>
    </row>
    <row r="215" spans="9:9" x14ac:dyDescent="0.3">
      <c r="I215" s="18" t="s">
        <v>42</v>
      </c>
    </row>
    <row r="216" spans="9:9" x14ac:dyDescent="0.3">
      <c r="I216" s="18" t="s">
        <v>42</v>
      </c>
    </row>
    <row r="217" spans="9:9" x14ac:dyDescent="0.3">
      <c r="I217" s="18" t="s">
        <v>42</v>
      </c>
    </row>
    <row r="218" spans="9:9" x14ac:dyDescent="0.3">
      <c r="I218" s="18" t="s">
        <v>42</v>
      </c>
    </row>
    <row r="219" spans="9:9" x14ac:dyDescent="0.3">
      <c r="I219" s="18" t="s">
        <v>42</v>
      </c>
    </row>
    <row r="220" spans="9:9" x14ac:dyDescent="0.3">
      <c r="I220" s="18" t="s">
        <v>42</v>
      </c>
    </row>
    <row r="221" spans="9:9" x14ac:dyDescent="0.3">
      <c r="I221" s="18" t="s">
        <v>42</v>
      </c>
    </row>
    <row r="222" spans="9:9" x14ac:dyDescent="0.3">
      <c r="I222" s="18" t="s">
        <v>42</v>
      </c>
    </row>
    <row r="223" spans="9:9" x14ac:dyDescent="0.3">
      <c r="I223" s="18" t="s">
        <v>42</v>
      </c>
    </row>
    <row r="224" spans="9:9" x14ac:dyDescent="0.3">
      <c r="I224" s="18" t="s">
        <v>42</v>
      </c>
    </row>
    <row r="225" spans="9:9" x14ac:dyDescent="0.3">
      <c r="I225" s="18" t="s">
        <v>42</v>
      </c>
    </row>
    <row r="226" spans="9:9" x14ac:dyDescent="0.3">
      <c r="I226" s="18" t="s">
        <v>42</v>
      </c>
    </row>
    <row r="227" spans="9:9" x14ac:dyDescent="0.3">
      <c r="I227" s="18" t="s">
        <v>42</v>
      </c>
    </row>
    <row r="228" spans="9:9" x14ac:dyDescent="0.3">
      <c r="I228" s="18" t="s">
        <v>42</v>
      </c>
    </row>
    <row r="229" spans="9:9" x14ac:dyDescent="0.3">
      <c r="I229" s="18" t="s">
        <v>42</v>
      </c>
    </row>
    <row r="230" spans="9:9" x14ac:dyDescent="0.3">
      <c r="I230" s="18" t="s">
        <v>42</v>
      </c>
    </row>
    <row r="231" spans="9:9" x14ac:dyDescent="0.3">
      <c r="I231" s="18" t="s">
        <v>42</v>
      </c>
    </row>
    <row r="232" spans="9:9" x14ac:dyDescent="0.3">
      <c r="I232" s="18" t="s">
        <v>42</v>
      </c>
    </row>
    <row r="233" spans="9:9" x14ac:dyDescent="0.3">
      <c r="I233" s="18" t="s">
        <v>42</v>
      </c>
    </row>
    <row r="234" spans="9:9" x14ac:dyDescent="0.3">
      <c r="I234" s="18" t="s">
        <v>42</v>
      </c>
    </row>
    <row r="235" spans="9:9" x14ac:dyDescent="0.3">
      <c r="I235" s="18" t="s">
        <v>42</v>
      </c>
    </row>
    <row r="236" spans="9:9" x14ac:dyDescent="0.3">
      <c r="I236" s="18" t="s">
        <v>42</v>
      </c>
    </row>
    <row r="237" spans="9:9" x14ac:dyDescent="0.3">
      <c r="I237" s="18" t="s">
        <v>42</v>
      </c>
    </row>
    <row r="238" spans="9:9" x14ac:dyDescent="0.3">
      <c r="I238" s="18" t="s">
        <v>42</v>
      </c>
    </row>
    <row r="239" spans="9:9" x14ac:dyDescent="0.3">
      <c r="I239" s="18" t="s">
        <v>42</v>
      </c>
    </row>
    <row r="240" spans="9:9" x14ac:dyDescent="0.3">
      <c r="I240" s="18" t="s">
        <v>42</v>
      </c>
    </row>
    <row r="241" spans="9:9" x14ac:dyDescent="0.3">
      <c r="I241" s="18" t="s">
        <v>42</v>
      </c>
    </row>
    <row r="242" spans="9:9" x14ac:dyDescent="0.3">
      <c r="I242" s="18" t="s">
        <v>42</v>
      </c>
    </row>
    <row r="243" spans="9:9" x14ac:dyDescent="0.3">
      <c r="I243" s="18" t="s">
        <v>42</v>
      </c>
    </row>
    <row r="244" spans="9:9" x14ac:dyDescent="0.3">
      <c r="I244" s="18" t="s">
        <v>42</v>
      </c>
    </row>
    <row r="245" spans="9:9" x14ac:dyDescent="0.3">
      <c r="I245" s="18" t="s">
        <v>42</v>
      </c>
    </row>
    <row r="246" spans="9:9" x14ac:dyDescent="0.3">
      <c r="I246" s="18" t="s">
        <v>42</v>
      </c>
    </row>
    <row r="247" spans="9:9" x14ac:dyDescent="0.3">
      <c r="I247" s="18" t="s">
        <v>42</v>
      </c>
    </row>
    <row r="248" spans="9:9" x14ac:dyDescent="0.3">
      <c r="I248" s="18" t="s">
        <v>42</v>
      </c>
    </row>
    <row r="249" spans="9:9" x14ac:dyDescent="0.3">
      <c r="I249" s="18" t="s">
        <v>42</v>
      </c>
    </row>
    <row r="250" spans="9:9" x14ac:dyDescent="0.3">
      <c r="I250" s="18" t="s">
        <v>42</v>
      </c>
    </row>
    <row r="251" spans="9:9" x14ac:dyDescent="0.3">
      <c r="I251" s="18" t="s">
        <v>42</v>
      </c>
    </row>
    <row r="252" spans="9:9" x14ac:dyDescent="0.3">
      <c r="I252" s="18" t="s">
        <v>42</v>
      </c>
    </row>
    <row r="253" spans="9:9" x14ac:dyDescent="0.3">
      <c r="I253" s="18" t="s">
        <v>42</v>
      </c>
    </row>
    <row r="254" spans="9:9" x14ac:dyDescent="0.3">
      <c r="I254" s="18" t="s">
        <v>42</v>
      </c>
    </row>
    <row r="255" spans="9:9" x14ac:dyDescent="0.3">
      <c r="I255" s="18" t="s">
        <v>42</v>
      </c>
    </row>
    <row r="256" spans="9:9" x14ac:dyDescent="0.3">
      <c r="I256" s="18" t="s">
        <v>42</v>
      </c>
    </row>
    <row r="257" spans="9:9" x14ac:dyDescent="0.3">
      <c r="I257" s="18" t="s">
        <v>42</v>
      </c>
    </row>
    <row r="258" spans="9:9" x14ac:dyDescent="0.3">
      <c r="I258" s="18" t="s">
        <v>42</v>
      </c>
    </row>
    <row r="259" spans="9:9" x14ac:dyDescent="0.3">
      <c r="I259" s="18" t="s">
        <v>42</v>
      </c>
    </row>
    <row r="260" spans="9:9" x14ac:dyDescent="0.3">
      <c r="I260" s="18" t="s">
        <v>42</v>
      </c>
    </row>
    <row r="261" spans="9:9" x14ac:dyDescent="0.3">
      <c r="I261" s="18" t="s">
        <v>42</v>
      </c>
    </row>
    <row r="262" spans="9:9" x14ac:dyDescent="0.3">
      <c r="I262" s="18" t="s">
        <v>42</v>
      </c>
    </row>
    <row r="263" spans="9:9" x14ac:dyDescent="0.3">
      <c r="I263" s="18" t="s">
        <v>42</v>
      </c>
    </row>
    <row r="264" spans="9:9" x14ac:dyDescent="0.3">
      <c r="I264" s="18" t="s">
        <v>42</v>
      </c>
    </row>
    <row r="265" spans="9:9" x14ac:dyDescent="0.3">
      <c r="I265" s="18" t="s">
        <v>42</v>
      </c>
    </row>
    <row r="266" spans="9:9" x14ac:dyDescent="0.3">
      <c r="I266" s="18" t="s">
        <v>42</v>
      </c>
    </row>
    <row r="267" spans="9:9" x14ac:dyDescent="0.3">
      <c r="I267" s="18" t="s">
        <v>42</v>
      </c>
    </row>
    <row r="268" spans="9:9" x14ac:dyDescent="0.3">
      <c r="I268" s="18" t="s">
        <v>42</v>
      </c>
    </row>
    <row r="269" spans="9:9" x14ac:dyDescent="0.3">
      <c r="I269" s="18" t="s">
        <v>42</v>
      </c>
    </row>
    <row r="270" spans="9:9" x14ac:dyDescent="0.3">
      <c r="I270" s="18" t="s">
        <v>42</v>
      </c>
    </row>
    <row r="271" spans="9:9" x14ac:dyDescent="0.3">
      <c r="I271" s="18" t="s">
        <v>42</v>
      </c>
    </row>
    <row r="272" spans="9:9" x14ac:dyDescent="0.3">
      <c r="I272" s="18" t="s">
        <v>42</v>
      </c>
    </row>
    <row r="273" spans="9:9" x14ac:dyDescent="0.3">
      <c r="I273" s="18" t="s">
        <v>42</v>
      </c>
    </row>
    <row r="274" spans="9:9" x14ac:dyDescent="0.3">
      <c r="I274" s="18" t="s">
        <v>42</v>
      </c>
    </row>
    <row r="275" spans="9:9" x14ac:dyDescent="0.3">
      <c r="I275" s="18" t="s">
        <v>42</v>
      </c>
    </row>
    <row r="276" spans="9:9" x14ac:dyDescent="0.3">
      <c r="I276" s="18" t="s">
        <v>42</v>
      </c>
    </row>
    <row r="277" spans="9:9" x14ac:dyDescent="0.3">
      <c r="I277" s="18" t="s">
        <v>42</v>
      </c>
    </row>
    <row r="278" spans="9:9" x14ac:dyDescent="0.3">
      <c r="I278" t="s">
        <v>42</v>
      </c>
    </row>
    <row r="279" spans="9:9" x14ac:dyDescent="0.3">
      <c r="I279" t="s">
        <v>42</v>
      </c>
    </row>
    <row r="280" spans="9:9" x14ac:dyDescent="0.3">
      <c r="I280" t="s">
        <v>42</v>
      </c>
    </row>
    <row r="281" spans="9:9" x14ac:dyDescent="0.3">
      <c r="I281" t="s">
        <v>42</v>
      </c>
    </row>
    <row r="282" spans="9:9" x14ac:dyDescent="0.3">
      <c r="I282" t="s">
        <v>42</v>
      </c>
    </row>
    <row r="283" spans="9:9" x14ac:dyDescent="0.3">
      <c r="I283" t="s">
        <v>42</v>
      </c>
    </row>
    <row r="284" spans="9:9" x14ac:dyDescent="0.3">
      <c r="I284" t="s">
        <v>42</v>
      </c>
    </row>
    <row r="285" spans="9:9" x14ac:dyDescent="0.3">
      <c r="I285" t="s">
        <v>42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  <mergeCell ref="BQ66:BT66"/>
    <mergeCell ref="CG66:CJ66"/>
    <mergeCell ref="E39:H39"/>
    <mergeCell ref="U39:X39"/>
    <mergeCell ref="E48:H48"/>
    <mergeCell ref="U48:X48"/>
    <mergeCell ref="E57:H57"/>
    <mergeCell ref="U57:X57"/>
    <mergeCell ref="AK21:AN21"/>
    <mergeCell ref="BA21:BD21"/>
    <mergeCell ref="BQ21:BT21"/>
    <mergeCell ref="CG21:CJ21"/>
    <mergeCell ref="E30:H30"/>
    <mergeCell ref="U30:X30"/>
    <mergeCell ref="E12:H12"/>
    <mergeCell ref="U12:X12"/>
    <mergeCell ref="A13:B13"/>
    <mergeCell ref="A17:B17"/>
    <mergeCell ref="E21:H21"/>
    <mergeCell ref="U21:X21"/>
    <mergeCell ref="A4:C4"/>
    <mergeCell ref="A1:S1"/>
    <mergeCell ref="U1:AM1"/>
    <mergeCell ref="A3:C3"/>
    <mergeCell ref="E3:H3"/>
    <mergeCell ref="U3:X3"/>
  </mergeCells>
  <conditionalFormatting sqref="C18">
    <cfRule type="expression" dxfId="89" priority="45">
      <formula>"подходит"</formula>
    </cfRule>
  </conditionalFormatting>
  <conditionalFormatting sqref="B16">
    <cfRule type="cellIs" dxfId="88" priority="43" operator="equal">
      <formula>"подходит"</formula>
    </cfRule>
    <cfRule type="containsText" dxfId="87" priority="44" operator="containsText" text="подходит">
      <formula>NOT(ISERROR(SEARCH("подходит",B16)))</formula>
    </cfRule>
  </conditionalFormatting>
  <conditionalFormatting sqref="E3:H3">
    <cfRule type="expression" dxfId="86" priority="42">
      <formula>"I10=0"</formula>
    </cfRule>
  </conditionalFormatting>
  <conditionalFormatting sqref="I2:I1048576 Y2:Y185">
    <cfRule type="cellIs" dxfId="85" priority="38" operator="equal">
      <formula>1</formula>
    </cfRule>
    <cfRule type="cellIs" dxfId="84" priority="40" operator="equal">
      <formula>0</formula>
    </cfRule>
    <cfRule type="cellIs" dxfId="83" priority="41" operator="equal">
      <formula>0</formula>
    </cfRule>
  </conditionalFormatting>
  <conditionalFormatting sqref="I111">
    <cfRule type="cellIs" dxfId="82" priority="39" operator="equal">
      <formula>1</formula>
    </cfRule>
  </conditionalFormatting>
  <conditionalFormatting sqref="U3:X3">
    <cfRule type="expression" dxfId="81" priority="37">
      <formula>"I10=0"</formula>
    </cfRule>
  </conditionalFormatting>
  <conditionalFormatting sqref="AO21:AO29">
    <cfRule type="cellIs" dxfId="80" priority="34" operator="equal">
      <formula>1</formula>
    </cfRule>
    <cfRule type="cellIs" dxfId="79" priority="35" operator="equal">
      <formula>0</formula>
    </cfRule>
    <cfRule type="cellIs" dxfId="78" priority="36" operator="equal">
      <formula>0</formula>
    </cfRule>
  </conditionalFormatting>
  <conditionalFormatting sqref="BE21:BE29">
    <cfRule type="cellIs" dxfId="77" priority="31" operator="equal">
      <formula>1</formula>
    </cfRule>
    <cfRule type="cellIs" dxfId="76" priority="32" operator="equal">
      <formula>0</formula>
    </cfRule>
    <cfRule type="cellIs" dxfId="75" priority="33" operator="equal">
      <formula>0</formula>
    </cfRule>
  </conditionalFormatting>
  <conditionalFormatting sqref="BU21:BU29">
    <cfRule type="cellIs" dxfId="74" priority="28" operator="equal">
      <formula>1</formula>
    </cfRule>
    <cfRule type="cellIs" dxfId="73" priority="29" operator="equal">
      <formula>0</formula>
    </cfRule>
    <cfRule type="cellIs" dxfId="72" priority="30" operator="equal">
      <formula>0</formula>
    </cfRule>
  </conditionalFormatting>
  <conditionalFormatting sqref="CK21:CK29">
    <cfRule type="cellIs" dxfId="71" priority="25" operator="equal">
      <formula>1</formula>
    </cfRule>
    <cfRule type="cellIs" dxfId="70" priority="26" operator="equal">
      <formula>0</formula>
    </cfRule>
    <cfRule type="cellIs" dxfId="69" priority="27" operator="equal">
      <formula>0</formula>
    </cfRule>
  </conditionalFormatting>
  <conditionalFormatting sqref="AO66:AO74">
    <cfRule type="cellIs" dxfId="68" priority="22" operator="equal">
      <formula>1</formula>
    </cfRule>
    <cfRule type="cellIs" dxfId="67" priority="23" operator="equal">
      <formula>0</formula>
    </cfRule>
    <cfRule type="cellIs" dxfId="66" priority="24" operator="equal">
      <formula>0</formula>
    </cfRule>
  </conditionalFormatting>
  <conditionalFormatting sqref="BE66:BE74">
    <cfRule type="cellIs" dxfId="65" priority="19" operator="equal">
      <formula>1</formula>
    </cfRule>
    <cfRule type="cellIs" dxfId="64" priority="20" operator="equal">
      <formula>0</formula>
    </cfRule>
    <cfRule type="cellIs" dxfId="63" priority="21" operator="equal">
      <formula>0</formula>
    </cfRule>
  </conditionalFormatting>
  <conditionalFormatting sqref="BU66:BU74">
    <cfRule type="cellIs" dxfId="62" priority="16" operator="equal">
      <formula>1</formula>
    </cfRule>
    <cfRule type="cellIs" dxfId="61" priority="17" operator="equal">
      <formula>0</formula>
    </cfRule>
    <cfRule type="cellIs" dxfId="60" priority="18" operator="equal">
      <formula>0</formula>
    </cfRule>
  </conditionalFormatting>
  <conditionalFormatting sqref="CK66:CK74">
    <cfRule type="cellIs" dxfId="59" priority="13" operator="equal">
      <formula>1</formula>
    </cfRule>
    <cfRule type="cellIs" dxfId="58" priority="14" operator="equal">
      <formula>0</formula>
    </cfRule>
    <cfRule type="cellIs" dxfId="57" priority="15" operator="equal">
      <formula>0</formula>
    </cfRule>
  </conditionalFormatting>
  <conditionalFormatting sqref="DA66:DA74">
    <cfRule type="cellIs" dxfId="56" priority="10" operator="equal">
      <formula>1</formula>
    </cfRule>
    <cfRule type="cellIs" dxfId="55" priority="11" operator="equal">
      <formula>0</formula>
    </cfRule>
    <cfRule type="cellIs" dxfId="54" priority="12" operator="equal">
      <formula>0</formula>
    </cfRule>
  </conditionalFormatting>
  <conditionalFormatting sqref="AO93:AO101">
    <cfRule type="cellIs" dxfId="53" priority="7" operator="equal">
      <formula>1</formula>
    </cfRule>
    <cfRule type="cellIs" dxfId="52" priority="8" operator="equal">
      <formula>0</formula>
    </cfRule>
    <cfRule type="cellIs" dxfId="51" priority="9" operator="equal">
      <formula>0</formula>
    </cfRule>
  </conditionalFormatting>
  <conditionalFormatting sqref="BE93:BE101">
    <cfRule type="cellIs" dxfId="50" priority="4" operator="equal">
      <formula>1</formula>
    </cfRule>
    <cfRule type="cellIs" dxfId="49" priority="5" operator="equal">
      <formula>0</formula>
    </cfRule>
    <cfRule type="cellIs" dxfId="48" priority="6" operator="equal">
      <formula>0</formula>
    </cfRule>
  </conditionalFormatting>
  <conditionalFormatting sqref="BU93:BU101">
    <cfRule type="cellIs" dxfId="47" priority="1" operator="equal">
      <formula>1</formula>
    </cfRule>
    <cfRule type="cellIs" dxfId="46" priority="2" operator="equal">
      <formula>0</formula>
    </cfRule>
    <cfRule type="cellIs" dxfId="45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8641-73F8-4201-91B2-E0A8DE4358EF}">
  <dimension ref="A1:DA877"/>
  <sheetViews>
    <sheetView tabSelected="1" workbookViewId="0">
      <selection activeCell="C25" sqref="C25"/>
    </sheetView>
  </sheetViews>
  <sheetFormatPr defaultRowHeight="14.4" x14ac:dyDescent="0.3"/>
  <cols>
    <col min="1" max="1" width="11.6640625" customWidth="1"/>
    <col min="3" max="3" width="9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5"/>
      <c r="U1" s="24" t="s">
        <v>27</v>
      </c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25" t="s">
        <v>1</v>
      </c>
      <c r="B3" s="26"/>
      <c r="C3" s="27"/>
      <c r="E3" s="28" t="s">
        <v>13</v>
      </c>
      <c r="F3" s="28"/>
      <c r="G3" s="28"/>
      <c r="H3" s="28"/>
      <c r="I3" s="18">
        <f>I10</f>
        <v>0</v>
      </c>
      <c r="U3" s="28" t="s">
        <v>13</v>
      </c>
      <c r="V3" s="28"/>
      <c r="W3" s="28"/>
      <c r="X3" s="28"/>
      <c r="Y3" s="18">
        <f>Y10</f>
        <v>0</v>
      </c>
    </row>
    <row r="4" spans="1:39" x14ac:dyDescent="0.3">
      <c r="A4" s="21" t="s">
        <v>57</v>
      </c>
      <c r="B4" s="22"/>
      <c r="C4" s="23"/>
      <c r="E4" s="9" t="s">
        <v>8</v>
      </c>
      <c r="F4" s="9" t="s">
        <v>9</v>
      </c>
      <c r="G4" s="9" t="s">
        <v>10</v>
      </c>
      <c r="I4" s="18">
        <f>I10</f>
        <v>0</v>
      </c>
      <c r="U4" s="9" t="s">
        <v>8</v>
      </c>
      <c r="V4" s="9" t="s">
        <v>9</v>
      </c>
      <c r="W4" s="9" t="s">
        <v>10</v>
      </c>
      <c r="Y4" s="18">
        <f>Y10</f>
        <v>0</v>
      </c>
    </row>
    <row r="5" spans="1:39" x14ac:dyDescent="0.3">
      <c r="A5" s="4" t="s">
        <v>2</v>
      </c>
      <c r="B5" s="5">
        <v>0.36499999999999999</v>
      </c>
      <c r="C5" s="20">
        <v>0.51829764312063187</v>
      </c>
      <c r="E5" s="10" t="s">
        <v>2</v>
      </c>
      <c r="F5" s="9"/>
      <c r="G5" s="9"/>
      <c r="H5" s="10"/>
      <c r="I5" s="18">
        <f>I10</f>
        <v>0</v>
      </c>
      <c r="U5" s="10" t="s">
        <v>2</v>
      </c>
      <c r="V5" s="9"/>
      <c r="W5" s="9"/>
      <c r="X5" s="10"/>
      <c r="Y5" s="18">
        <f>Y10</f>
        <v>0</v>
      </c>
    </row>
    <row r="6" spans="1:39" x14ac:dyDescent="0.3">
      <c r="A6" s="4" t="s">
        <v>3</v>
      </c>
      <c r="B6" s="5">
        <v>0.44500000000000001</v>
      </c>
      <c r="C6" s="20">
        <v>0.893895928764878</v>
      </c>
      <c r="E6" s="11" t="s">
        <v>3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3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4</v>
      </c>
      <c r="B7" s="5">
        <v>0.55100000000000005</v>
      </c>
      <c r="C7" s="20">
        <v>1</v>
      </c>
      <c r="E7" s="12" t="s">
        <v>4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4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5</v>
      </c>
      <c r="B8" s="5">
        <v>0.65800000000000003</v>
      </c>
      <c r="C8" s="20">
        <v>0.98994706739395355</v>
      </c>
      <c r="E8" s="13" t="s">
        <v>11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11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x14ac:dyDescent="0.3">
      <c r="A9" s="4" t="s">
        <v>6</v>
      </c>
      <c r="B9" s="5">
        <v>0.80600000000000005</v>
      </c>
      <c r="C9" s="20">
        <v>0.97271010796841095</v>
      </c>
      <c r="E9" s="14" t="s">
        <v>12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12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26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26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7</v>
      </c>
      <c r="B11" s="3"/>
      <c r="C11" s="8">
        <v>4.2000000000000003E-2</v>
      </c>
      <c r="I11" s="18">
        <f>I10</f>
        <v>0</v>
      </c>
      <c r="Y11" s="18">
        <f>Y10</f>
        <v>0</v>
      </c>
    </row>
    <row r="12" spans="1:39" x14ac:dyDescent="0.3">
      <c r="E12" s="28" t="s">
        <v>14</v>
      </c>
      <c r="F12" s="28"/>
      <c r="G12" s="28"/>
      <c r="H12" s="28"/>
      <c r="I12" s="18">
        <f>I19</f>
        <v>0</v>
      </c>
      <c r="U12" s="28" t="s">
        <v>14</v>
      </c>
      <c r="V12" s="28"/>
      <c r="W12" s="28"/>
      <c r="X12" s="28"/>
      <c r="Y12" s="18">
        <f>Y19</f>
        <v>1</v>
      </c>
    </row>
    <row r="13" spans="1:39" x14ac:dyDescent="0.3">
      <c r="A13" s="29" t="s">
        <v>46</v>
      </c>
      <c r="B13" s="29"/>
      <c r="E13" s="9" t="s">
        <v>8</v>
      </c>
      <c r="F13" s="9" t="s">
        <v>9</v>
      </c>
      <c r="G13" s="9" t="s">
        <v>10</v>
      </c>
      <c r="I13" s="18">
        <f>I19</f>
        <v>0</v>
      </c>
      <c r="U13" s="9" t="s">
        <v>8</v>
      </c>
      <c r="V13" s="9" t="s">
        <v>9</v>
      </c>
      <c r="W13" s="9" t="s">
        <v>10</v>
      </c>
      <c r="Y13" s="18">
        <f>Y19</f>
        <v>1</v>
      </c>
    </row>
    <row r="14" spans="1:39" x14ac:dyDescent="0.3">
      <c r="A14" t="s">
        <v>47</v>
      </c>
      <c r="E14" s="10" t="s">
        <v>2</v>
      </c>
      <c r="F14" s="9"/>
      <c r="G14" s="9"/>
      <c r="I14" s="18">
        <f>I19</f>
        <v>0</v>
      </c>
      <c r="U14" s="10" t="s">
        <v>2</v>
      </c>
      <c r="V14" s="9"/>
      <c r="W14" s="9"/>
      <c r="Y14" s="18">
        <f>Y19</f>
        <v>1</v>
      </c>
    </row>
    <row r="15" spans="1:39" x14ac:dyDescent="0.3">
      <c r="A15" t="s">
        <v>48</v>
      </c>
      <c r="B15" t="s">
        <v>51</v>
      </c>
      <c r="E15" s="11" t="s">
        <v>3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3</v>
      </c>
      <c r="V15" s="9">
        <v>0.9667</v>
      </c>
      <c r="W15" s="9">
        <v>1.0585</v>
      </c>
      <c r="X15">
        <v>1.0061266666666664</v>
      </c>
      <c r="Y15" s="18">
        <f>Y19</f>
        <v>1</v>
      </c>
    </row>
    <row r="16" spans="1:39" x14ac:dyDescent="0.3">
      <c r="E16" s="12" t="s">
        <v>4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4</v>
      </c>
      <c r="V16" s="9">
        <v>1</v>
      </c>
      <c r="W16" s="9">
        <v>1</v>
      </c>
      <c r="X16">
        <v>1</v>
      </c>
      <c r="Y16" s="18">
        <f>Y19</f>
        <v>1</v>
      </c>
    </row>
    <row r="17" spans="1:89" x14ac:dyDescent="0.3">
      <c r="A17" s="30" t="s">
        <v>49</v>
      </c>
      <c r="B17" s="30"/>
      <c r="E17" s="13" t="s">
        <v>11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11</v>
      </c>
      <c r="V17" s="9">
        <v>0.96519999999999995</v>
      </c>
      <c r="W17" s="9">
        <v>0.99929999999999997</v>
      </c>
      <c r="X17">
        <v>0.98495999999999995</v>
      </c>
      <c r="Y17" s="18">
        <f>Y19</f>
        <v>1</v>
      </c>
    </row>
    <row r="18" spans="1:89" x14ac:dyDescent="0.3">
      <c r="A18" t="s">
        <v>47</v>
      </c>
      <c r="B18" t="s">
        <v>50</v>
      </c>
      <c r="C18" t="s">
        <v>58</v>
      </c>
      <c r="E18" s="14" t="s">
        <v>12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12</v>
      </c>
      <c r="V18" s="9">
        <v>0.89570000000000005</v>
      </c>
      <c r="W18" s="9">
        <v>1.0014000000000001</v>
      </c>
      <c r="X18">
        <v>0.96832666666666656</v>
      </c>
      <c r="Y18" s="18">
        <f>Y19</f>
        <v>1</v>
      </c>
    </row>
    <row r="19" spans="1:89" x14ac:dyDescent="0.3">
      <c r="A19" t="s">
        <v>48</v>
      </c>
      <c r="B19" t="s">
        <v>50</v>
      </c>
      <c r="C19" t="s">
        <v>51</v>
      </c>
      <c r="E19" t="s">
        <v>26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26</v>
      </c>
      <c r="V19" s="9">
        <v>0.04</v>
      </c>
      <c r="W19" s="9">
        <v>0.09</v>
      </c>
      <c r="X19" t="str">
        <f>IF(AND(C11&gt;=V19,C11&lt;=W19),"подходит","не подходит")</f>
        <v>подходит</v>
      </c>
      <c r="Y19" s="18">
        <f>IF(X19="подходит",1,0)</f>
        <v>1</v>
      </c>
    </row>
    <row r="20" spans="1:89" x14ac:dyDescent="0.3">
      <c r="I20" s="18">
        <f>I19</f>
        <v>0</v>
      </c>
      <c r="Y20" s="18">
        <f>Y19</f>
        <v>1</v>
      </c>
    </row>
    <row r="21" spans="1:89" x14ac:dyDescent="0.3">
      <c r="E21" s="31" t="s">
        <v>15</v>
      </c>
      <c r="F21" s="31"/>
      <c r="G21" s="31"/>
      <c r="H21" s="31"/>
      <c r="I21" s="18">
        <f>I28</f>
        <v>1</v>
      </c>
      <c r="U21" s="31" t="s">
        <v>15</v>
      </c>
      <c r="V21" s="31"/>
      <c r="W21" s="31"/>
      <c r="X21" s="31"/>
      <c r="Y21" s="18">
        <f>Y28</f>
        <v>1</v>
      </c>
      <c r="AK21" s="31" t="s">
        <v>28</v>
      </c>
      <c r="AL21" s="31"/>
      <c r="AM21" s="31"/>
      <c r="AN21" s="31"/>
      <c r="AO21" s="18">
        <f>AO28</f>
        <v>1</v>
      </c>
      <c r="BA21" s="31" t="s">
        <v>29</v>
      </c>
      <c r="BB21" s="31"/>
      <c r="BC21" s="31"/>
      <c r="BD21" s="31"/>
      <c r="BE21" s="18">
        <f>BE28</f>
        <v>1</v>
      </c>
      <c r="BQ21" s="31" t="s">
        <v>30</v>
      </c>
      <c r="BR21" s="31"/>
      <c r="BS21" s="31"/>
      <c r="BT21" s="31"/>
      <c r="BU21" s="18">
        <f>BU28</f>
        <v>1</v>
      </c>
      <c r="CG21" s="31" t="s">
        <v>31</v>
      </c>
      <c r="CH21" s="31"/>
      <c r="CI21" s="31"/>
      <c r="CJ21" s="31"/>
      <c r="CK21" s="18">
        <f>CK28</f>
        <v>1</v>
      </c>
    </row>
    <row r="22" spans="1:89" x14ac:dyDescent="0.3">
      <c r="E22" s="9" t="s">
        <v>8</v>
      </c>
      <c r="F22" s="9" t="s">
        <v>9</v>
      </c>
      <c r="G22" s="9" t="s">
        <v>10</v>
      </c>
      <c r="I22" s="18">
        <f>I28</f>
        <v>1</v>
      </c>
      <c r="U22" s="9" t="s">
        <v>8</v>
      </c>
      <c r="V22" s="9" t="s">
        <v>9</v>
      </c>
      <c r="W22" s="9" t="s">
        <v>10</v>
      </c>
      <c r="Y22" s="18">
        <f>Y28</f>
        <v>1</v>
      </c>
      <c r="AK22" s="9" t="s">
        <v>8</v>
      </c>
      <c r="AL22" s="9" t="s">
        <v>9</v>
      </c>
      <c r="AM22" s="9" t="s">
        <v>10</v>
      </c>
      <c r="AO22" s="18">
        <f>AO28</f>
        <v>1</v>
      </c>
      <c r="BA22" s="9" t="s">
        <v>8</v>
      </c>
      <c r="BB22" s="9" t="s">
        <v>9</v>
      </c>
      <c r="BC22" s="9" t="s">
        <v>10</v>
      </c>
      <c r="BE22" s="18">
        <f>BE28</f>
        <v>1</v>
      </c>
      <c r="BQ22" s="9" t="s">
        <v>8</v>
      </c>
      <c r="BR22" s="9" t="s">
        <v>9</v>
      </c>
      <c r="BS22" s="9" t="s">
        <v>10</v>
      </c>
      <c r="BU22" s="18">
        <f>BU28</f>
        <v>1</v>
      </c>
      <c r="CG22" s="9" t="s">
        <v>8</v>
      </c>
      <c r="CH22" s="9" t="s">
        <v>9</v>
      </c>
      <c r="CI22" s="9" t="s">
        <v>10</v>
      </c>
      <c r="CK22" s="18">
        <f>CK28</f>
        <v>1</v>
      </c>
    </row>
    <row r="23" spans="1:89" x14ac:dyDescent="0.3">
      <c r="E23" s="10" t="s">
        <v>2</v>
      </c>
      <c r="F23" s="9"/>
      <c r="G23" s="9"/>
      <c r="H23" s="10"/>
      <c r="I23" s="18">
        <f>I28</f>
        <v>1</v>
      </c>
      <c r="U23" s="10" t="s">
        <v>2</v>
      </c>
      <c r="V23" s="9"/>
      <c r="W23" s="9"/>
      <c r="X23" s="10"/>
      <c r="Y23" s="18">
        <f>Y28</f>
        <v>1</v>
      </c>
      <c r="AK23" s="10" t="s">
        <v>2</v>
      </c>
      <c r="AL23" s="9"/>
      <c r="AM23" s="9"/>
      <c r="AN23" s="10"/>
      <c r="AO23" s="18">
        <f>AO28</f>
        <v>1</v>
      </c>
      <c r="BA23" s="10" t="s">
        <v>2</v>
      </c>
      <c r="BB23" s="9"/>
      <c r="BC23" s="9"/>
      <c r="BD23" s="10"/>
      <c r="BE23" s="18">
        <f>BE28</f>
        <v>1</v>
      </c>
      <c r="BQ23" s="10" t="s">
        <v>2</v>
      </c>
      <c r="BR23" s="9"/>
      <c r="BS23" s="9"/>
      <c r="BT23" s="10"/>
      <c r="BU23" s="18">
        <f>BU28</f>
        <v>1</v>
      </c>
      <c r="CG23" s="10" t="s">
        <v>2</v>
      </c>
      <c r="CH23" s="9"/>
      <c r="CI23" s="9"/>
      <c r="CJ23" s="10"/>
      <c r="CK23" s="18">
        <f>CK28</f>
        <v>1</v>
      </c>
    </row>
    <row r="24" spans="1:89" x14ac:dyDescent="0.3">
      <c r="E24" s="11" t="s">
        <v>3</v>
      </c>
      <c r="F24" s="9">
        <v>0.8427</v>
      </c>
      <c r="G24" s="9">
        <v>1.0065</v>
      </c>
      <c r="H24" s="11">
        <v>0.93426351351351367</v>
      </c>
      <c r="I24" s="18">
        <f>I28</f>
        <v>1</v>
      </c>
      <c r="U24" s="11" t="s">
        <v>3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1</v>
      </c>
      <c r="AK24" s="11" t="s">
        <v>3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1</v>
      </c>
      <c r="BA24" s="11" t="s">
        <v>3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1</v>
      </c>
      <c r="BQ24" s="11" t="s">
        <v>3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1</v>
      </c>
      <c r="CG24" s="11" t="s">
        <v>3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1</v>
      </c>
    </row>
    <row r="25" spans="1:89" x14ac:dyDescent="0.3">
      <c r="E25" s="12" t="s">
        <v>4</v>
      </c>
      <c r="F25" s="9">
        <v>1</v>
      </c>
      <c r="G25" s="9">
        <v>1</v>
      </c>
      <c r="H25" s="11">
        <v>1</v>
      </c>
      <c r="I25" s="18">
        <f>I28</f>
        <v>1</v>
      </c>
      <c r="U25" s="12" t="s">
        <v>4</v>
      </c>
      <c r="V25" s="9">
        <v>1</v>
      </c>
      <c r="W25" s="9">
        <v>1</v>
      </c>
      <c r="X25" s="11">
        <v>1</v>
      </c>
      <c r="Y25" s="18">
        <f>Y28</f>
        <v>1</v>
      </c>
      <c r="AK25" s="12" t="s">
        <v>4</v>
      </c>
      <c r="AL25" s="9">
        <v>1</v>
      </c>
      <c r="AM25" s="9">
        <v>1</v>
      </c>
      <c r="AN25" s="11">
        <v>1</v>
      </c>
      <c r="AO25" s="18">
        <f>AO28</f>
        <v>1</v>
      </c>
      <c r="BA25" s="12" t="s">
        <v>4</v>
      </c>
      <c r="BB25" s="9">
        <v>1</v>
      </c>
      <c r="BC25" s="9">
        <v>1</v>
      </c>
      <c r="BD25" s="11">
        <v>1</v>
      </c>
      <c r="BE25" s="18">
        <f>BE28</f>
        <v>1</v>
      </c>
      <c r="BQ25" s="12" t="s">
        <v>4</v>
      </c>
      <c r="BR25" s="9">
        <v>1</v>
      </c>
      <c r="BS25" s="9">
        <v>1</v>
      </c>
      <c r="BT25" s="11">
        <v>1</v>
      </c>
      <c r="BU25" s="18">
        <f>BU28</f>
        <v>1</v>
      </c>
      <c r="CG25" s="12" t="s">
        <v>4</v>
      </c>
      <c r="CH25" s="9">
        <v>1</v>
      </c>
      <c r="CI25" s="9">
        <v>1</v>
      </c>
      <c r="CJ25" s="11">
        <v>1</v>
      </c>
      <c r="CK25" s="18">
        <f>CK28</f>
        <v>1</v>
      </c>
    </row>
    <row r="26" spans="1:89" x14ac:dyDescent="0.3">
      <c r="E26" s="13" t="s">
        <v>11</v>
      </c>
      <c r="F26" s="9">
        <v>0.95920000000000005</v>
      </c>
      <c r="G26" s="9">
        <v>1.0464</v>
      </c>
      <c r="H26" s="11">
        <v>0.99835810810810832</v>
      </c>
      <c r="I26" s="18">
        <f>I28</f>
        <v>1</v>
      </c>
      <c r="U26" s="13" t="s">
        <v>11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1</v>
      </c>
      <c r="AK26" s="13" t="s">
        <v>11</v>
      </c>
      <c r="AL26" s="9">
        <v>0.9889</v>
      </c>
      <c r="AM26" s="9">
        <v>1.0144</v>
      </c>
      <c r="AN26" s="11">
        <v>1.0008000000000001</v>
      </c>
      <c r="AO26" s="18">
        <f>AO28</f>
        <v>1</v>
      </c>
      <c r="BA26" s="13" t="s">
        <v>11</v>
      </c>
      <c r="BB26" s="9">
        <v>1.0341</v>
      </c>
      <c r="BC26" s="9">
        <v>1.0541</v>
      </c>
      <c r="BD26" s="11">
        <v>1.0444200000000001</v>
      </c>
      <c r="BE26" s="18">
        <f>BE28</f>
        <v>1</v>
      </c>
      <c r="BQ26" s="13" t="s">
        <v>11</v>
      </c>
      <c r="BR26" s="9">
        <v>0.95369999999999999</v>
      </c>
      <c r="BS26" s="9">
        <v>1.0283</v>
      </c>
      <c r="BT26" s="11">
        <v>0.99692499999999995</v>
      </c>
      <c r="BU26" s="18">
        <f>BU28</f>
        <v>1</v>
      </c>
      <c r="CG26" s="13" t="s">
        <v>11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1</v>
      </c>
    </row>
    <row r="27" spans="1:89" x14ac:dyDescent="0.3">
      <c r="E27" s="14" t="s">
        <v>12</v>
      </c>
      <c r="F27" s="9">
        <v>0.96040000000000003</v>
      </c>
      <c r="G27" s="9">
        <v>1.0627</v>
      </c>
      <c r="H27" s="11">
        <v>1.005536486486486</v>
      </c>
      <c r="I27" s="18">
        <f>I28</f>
        <v>1</v>
      </c>
      <c r="U27" s="14" t="s">
        <v>12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1</v>
      </c>
      <c r="AK27" s="14" t="s">
        <v>12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1</v>
      </c>
      <c r="BA27" s="14" t="s">
        <v>12</v>
      </c>
      <c r="BB27" s="9">
        <v>1.0124</v>
      </c>
      <c r="BC27" s="9">
        <v>1.0650999999999999</v>
      </c>
      <c r="BD27" s="11">
        <v>1.0428999999999999</v>
      </c>
      <c r="BE27" s="18">
        <f>BE28</f>
        <v>1</v>
      </c>
      <c r="BQ27" s="14" t="s">
        <v>12</v>
      </c>
      <c r="BR27" s="9">
        <v>0.9657</v>
      </c>
      <c r="BS27" s="9">
        <v>1.0463</v>
      </c>
      <c r="BT27" s="11">
        <v>1.0109625</v>
      </c>
      <c r="BU27" s="18">
        <f>BU28</f>
        <v>1</v>
      </c>
      <c r="CG27" s="14" t="s">
        <v>12</v>
      </c>
      <c r="CH27" s="9">
        <v>0.94450000000000001</v>
      </c>
      <c r="CI27" s="9">
        <v>1.0523</v>
      </c>
      <c r="CJ27" s="11">
        <v>0.998475</v>
      </c>
      <c r="CK27" s="18">
        <f>CK28</f>
        <v>1</v>
      </c>
    </row>
    <row r="28" spans="1:89" x14ac:dyDescent="0.3">
      <c r="E28" t="s">
        <v>26</v>
      </c>
      <c r="F28" s="9">
        <v>1.9E-2</v>
      </c>
      <c r="G28" s="9">
        <v>0.06</v>
      </c>
      <c r="H28" t="str">
        <f>IF(AND(C11&gt;=F28,C11&lt;=G28),"подходит","не подходит")</f>
        <v>подходит</v>
      </c>
      <c r="I28" s="18">
        <f>IF(H28="подходит",1,0)</f>
        <v>1</v>
      </c>
      <c r="U28" t="s">
        <v>26</v>
      </c>
      <c r="V28" s="9">
        <v>0.04</v>
      </c>
      <c r="W28" s="9">
        <v>0.09</v>
      </c>
      <c r="X28" t="str">
        <f>IF(AND(C11&gt;=V28,C11&lt;=W28),"подходит","не подходит")</f>
        <v>подходит</v>
      </c>
      <c r="Y28" s="18">
        <f>IF(X28="подходит",1,0)</f>
        <v>1</v>
      </c>
      <c r="AK28" t="s">
        <v>26</v>
      </c>
      <c r="AL28" s="9">
        <v>0.04</v>
      </c>
      <c r="AM28" s="9">
        <v>0.09</v>
      </c>
      <c r="AN28" t="str">
        <f>IF(AND(C11&gt;=AL28,C11&lt;=AM28),"подходит","не подходит")</f>
        <v>подходит</v>
      </c>
      <c r="AO28" s="18">
        <f>IF(AN28="подходит",1,0)</f>
        <v>1</v>
      </c>
      <c r="BA28" t="s">
        <v>26</v>
      </c>
      <c r="BB28" s="9">
        <v>0.04</v>
      </c>
      <c r="BC28" s="9">
        <v>0.09</v>
      </c>
      <c r="BD28" t="str">
        <f>IF(AND(C11&gt;=BB28,C11&lt;=BC28),"подходит","не подходит")</f>
        <v>подходит</v>
      </c>
      <c r="BE28" s="18">
        <f>IF(BD28="подходит",1,0)</f>
        <v>1</v>
      </c>
      <c r="BQ28" t="s">
        <v>26</v>
      </c>
      <c r="BR28" s="9">
        <v>0.04</v>
      </c>
      <c r="BS28" s="9">
        <v>0.09</v>
      </c>
      <c r="BT28" t="str">
        <f>IF(AND(C11&gt;=BR28,C11&lt;=BS28),"подходит","не подходит")</f>
        <v>подходит</v>
      </c>
      <c r="BU28" s="18">
        <f>IF(BT28="подходит",1,0)</f>
        <v>1</v>
      </c>
      <c r="CG28" t="s">
        <v>26</v>
      </c>
      <c r="CH28" s="9">
        <v>0.04</v>
      </c>
      <c r="CI28" s="9">
        <v>0.09</v>
      </c>
      <c r="CJ28" t="str">
        <f>IF(AND(C11&gt;=CH28,C11&lt;=CI28),"подходит","не подходит")</f>
        <v>подходит</v>
      </c>
      <c r="CK28" s="18">
        <f>IF(CJ28="подходит",1,0)</f>
        <v>1</v>
      </c>
    </row>
    <row r="29" spans="1:89" x14ac:dyDescent="0.3">
      <c r="I29" s="18">
        <f>I28</f>
        <v>1</v>
      </c>
      <c r="Y29" s="18">
        <f>Y28</f>
        <v>1</v>
      </c>
      <c r="AO29" s="18">
        <f>AO28</f>
        <v>1</v>
      </c>
      <c r="BE29" s="18">
        <f>BE28</f>
        <v>1</v>
      </c>
      <c r="BU29" s="18">
        <f>BU28</f>
        <v>1</v>
      </c>
      <c r="CK29" s="18">
        <f>CK28</f>
        <v>1</v>
      </c>
    </row>
    <row r="30" spans="1:89" x14ac:dyDescent="0.3">
      <c r="E30" s="28" t="s">
        <v>16</v>
      </c>
      <c r="F30" s="28"/>
      <c r="G30" s="28"/>
      <c r="H30" s="28"/>
      <c r="I30" s="18">
        <f>I37</f>
        <v>1</v>
      </c>
      <c r="U30" s="28" t="s">
        <v>16</v>
      </c>
      <c r="V30" s="28"/>
      <c r="W30" s="28"/>
      <c r="X30" s="28"/>
      <c r="Y30" s="18">
        <f>Y37</f>
        <v>1</v>
      </c>
    </row>
    <row r="31" spans="1:89" x14ac:dyDescent="0.3">
      <c r="E31" s="9" t="s">
        <v>8</v>
      </c>
      <c r="F31" s="9" t="s">
        <v>9</v>
      </c>
      <c r="G31" s="9" t="s">
        <v>10</v>
      </c>
      <c r="I31" s="18">
        <f>I37</f>
        <v>1</v>
      </c>
      <c r="U31" s="9" t="s">
        <v>8</v>
      </c>
      <c r="V31" s="9" t="s">
        <v>9</v>
      </c>
      <c r="W31" s="9" t="s">
        <v>10</v>
      </c>
      <c r="Y31" s="18">
        <f>Y37</f>
        <v>1</v>
      </c>
    </row>
    <row r="32" spans="1:89" x14ac:dyDescent="0.3">
      <c r="E32" s="10" t="s">
        <v>2</v>
      </c>
      <c r="F32" s="9"/>
      <c r="G32" s="9"/>
      <c r="I32" s="18">
        <f>I37</f>
        <v>1</v>
      </c>
      <c r="U32" s="10" t="s">
        <v>2</v>
      </c>
      <c r="V32" s="9"/>
      <c r="W32" s="9"/>
      <c r="Y32" s="18">
        <f>Y37</f>
        <v>1</v>
      </c>
    </row>
    <row r="33" spans="5:25" x14ac:dyDescent="0.3">
      <c r="E33" s="11" t="s">
        <v>3</v>
      </c>
      <c r="F33" s="9">
        <v>0.79990000000000006</v>
      </c>
      <c r="G33" s="9">
        <v>1.0114000000000001</v>
      </c>
      <c r="H33">
        <v>0.90006000000000008</v>
      </c>
      <c r="I33" s="18">
        <f>I37</f>
        <v>1</v>
      </c>
      <c r="U33" s="11" t="s">
        <v>3</v>
      </c>
      <c r="V33" s="9">
        <v>0.88049999999999995</v>
      </c>
      <c r="W33" s="9">
        <v>0.90280000000000005</v>
      </c>
      <c r="X33">
        <v>0.89165000000000005</v>
      </c>
      <c r="Y33" s="18">
        <f>Y37</f>
        <v>1</v>
      </c>
    </row>
    <row r="34" spans="5:25" x14ac:dyDescent="0.3">
      <c r="E34" s="12" t="s">
        <v>4</v>
      </c>
      <c r="F34" s="9">
        <v>1</v>
      </c>
      <c r="G34" s="9">
        <v>1</v>
      </c>
      <c r="H34">
        <v>1</v>
      </c>
      <c r="I34" s="18">
        <f>I37</f>
        <v>1</v>
      </c>
      <c r="U34" s="12" t="s">
        <v>4</v>
      </c>
      <c r="V34" s="9">
        <v>1</v>
      </c>
      <c r="W34" s="9">
        <v>1</v>
      </c>
      <c r="X34">
        <v>1</v>
      </c>
      <c r="Y34" s="18">
        <f>Y37</f>
        <v>1</v>
      </c>
    </row>
    <row r="35" spans="5:25" x14ac:dyDescent="0.3">
      <c r="E35" s="13" t="s">
        <v>11</v>
      </c>
      <c r="F35" s="9">
        <v>1.0361</v>
      </c>
      <c r="G35" s="9">
        <v>1.1327</v>
      </c>
      <c r="H35">
        <v>1.0886800000000001</v>
      </c>
      <c r="I35" s="18">
        <f>I37</f>
        <v>1</v>
      </c>
      <c r="U35" s="13" t="s">
        <v>11</v>
      </c>
      <c r="V35" s="9">
        <v>1.1045</v>
      </c>
      <c r="W35" s="9">
        <v>1.1102000000000001</v>
      </c>
      <c r="X35">
        <v>1.1073500000000001</v>
      </c>
      <c r="Y35" s="18">
        <f>Y37</f>
        <v>1</v>
      </c>
    </row>
    <row r="36" spans="5:25" x14ac:dyDescent="0.3">
      <c r="E36" s="14" t="s">
        <v>12</v>
      </c>
      <c r="F36" s="9">
        <v>1.0958000000000001</v>
      </c>
      <c r="G36" s="9">
        <v>1.1947000000000001</v>
      </c>
      <c r="H36">
        <v>1.14768</v>
      </c>
      <c r="I36" s="18">
        <f>I37</f>
        <v>1</v>
      </c>
      <c r="U36" s="14" t="s">
        <v>12</v>
      </c>
      <c r="V36" s="9">
        <v>1.2131000000000001</v>
      </c>
      <c r="W36" s="9">
        <v>1.2373000000000001</v>
      </c>
      <c r="X36">
        <v>1.2252000000000001</v>
      </c>
      <c r="Y36" s="18">
        <f>Y37</f>
        <v>1</v>
      </c>
    </row>
    <row r="37" spans="5:25" x14ac:dyDescent="0.3">
      <c r="E37" t="s">
        <v>26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подходит</v>
      </c>
      <c r="I37" s="18">
        <f>IF(H37="подходит",1,0)</f>
        <v>1</v>
      </c>
      <c r="U37" t="s">
        <v>26</v>
      </c>
      <c r="V37" s="9">
        <v>0.04</v>
      </c>
      <c r="W37" s="9">
        <v>0.09</v>
      </c>
      <c r="X37" t="str">
        <f>IF(AND(C11&gt;=V37,C11&lt;=W37),"подходит","не подходит")</f>
        <v>подходит</v>
      </c>
      <c r="Y37" s="18">
        <f>IF(X37="подходит",1,0)</f>
        <v>1</v>
      </c>
    </row>
    <row r="38" spans="5:25" x14ac:dyDescent="0.3">
      <c r="I38" s="18">
        <f>I37</f>
        <v>1</v>
      </c>
      <c r="Y38" s="18">
        <f>Y37</f>
        <v>1</v>
      </c>
    </row>
    <row r="39" spans="5:25" x14ac:dyDescent="0.3">
      <c r="E39" s="28" t="s">
        <v>17</v>
      </c>
      <c r="F39" s="28"/>
      <c r="G39" s="28"/>
      <c r="H39" s="28"/>
      <c r="I39" s="18">
        <f>I46</f>
        <v>0</v>
      </c>
      <c r="U39" s="28" t="s">
        <v>32</v>
      </c>
      <c r="V39" s="28"/>
      <c r="W39" s="28"/>
      <c r="X39" s="28"/>
      <c r="Y39" s="18">
        <f>Y46</f>
        <v>0</v>
      </c>
    </row>
    <row r="40" spans="5:25" x14ac:dyDescent="0.3">
      <c r="E40" s="9" t="s">
        <v>8</v>
      </c>
      <c r="F40" s="9" t="s">
        <v>9</v>
      </c>
      <c r="G40" s="9" t="s">
        <v>10</v>
      </c>
      <c r="I40" s="18">
        <f>I46</f>
        <v>0</v>
      </c>
      <c r="U40" s="9" t="s">
        <v>8</v>
      </c>
      <c r="V40" s="9" t="s">
        <v>9</v>
      </c>
      <c r="W40" s="9" t="s">
        <v>10</v>
      </c>
      <c r="Y40" s="18">
        <f>Y46</f>
        <v>0</v>
      </c>
    </row>
    <row r="41" spans="5:25" x14ac:dyDescent="0.3">
      <c r="E41" s="10" t="s">
        <v>2</v>
      </c>
      <c r="F41" s="9"/>
      <c r="G41" s="9"/>
      <c r="H41" s="10"/>
      <c r="I41" s="18">
        <f>I46</f>
        <v>0</v>
      </c>
      <c r="U41" s="10" t="s">
        <v>2</v>
      </c>
      <c r="V41" s="9"/>
      <c r="W41" s="9"/>
      <c r="X41" s="10"/>
      <c r="Y41" s="18">
        <f>Y46</f>
        <v>0</v>
      </c>
    </row>
    <row r="42" spans="5:25" x14ac:dyDescent="0.3">
      <c r="E42" s="11" t="s">
        <v>3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3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4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4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11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11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12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12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26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26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28" t="s">
        <v>18</v>
      </c>
      <c r="F48" s="28"/>
      <c r="G48" s="28"/>
      <c r="H48" s="28"/>
      <c r="I48" s="18">
        <f>I55</f>
        <v>1</v>
      </c>
      <c r="U48" s="28" t="s">
        <v>33</v>
      </c>
      <c r="V48" s="28"/>
      <c r="W48" s="28"/>
      <c r="X48" s="28"/>
      <c r="Y48" s="18">
        <f>Y55</f>
        <v>0</v>
      </c>
    </row>
    <row r="49" spans="5:25" x14ac:dyDescent="0.3">
      <c r="E49" s="9" t="s">
        <v>8</v>
      </c>
      <c r="F49" s="9" t="s">
        <v>9</v>
      </c>
      <c r="G49" s="9" t="s">
        <v>10</v>
      </c>
      <c r="I49" s="18">
        <f>I55</f>
        <v>1</v>
      </c>
      <c r="U49" s="9" t="s">
        <v>8</v>
      </c>
      <c r="V49" s="9" t="s">
        <v>9</v>
      </c>
      <c r="W49" s="9" t="s">
        <v>10</v>
      </c>
      <c r="Y49" s="18">
        <f>Y55</f>
        <v>0</v>
      </c>
    </row>
    <row r="50" spans="5:25" x14ac:dyDescent="0.3">
      <c r="E50" s="10" t="s">
        <v>2</v>
      </c>
      <c r="F50" s="9"/>
      <c r="G50" s="9"/>
      <c r="I50" s="18">
        <f>I55</f>
        <v>1</v>
      </c>
      <c r="U50" s="10" t="s">
        <v>2</v>
      </c>
      <c r="V50" s="9"/>
      <c r="W50" s="9"/>
      <c r="Y50" s="18">
        <f>Y55</f>
        <v>0</v>
      </c>
    </row>
    <row r="51" spans="5:25" x14ac:dyDescent="0.3">
      <c r="E51" s="11" t="s">
        <v>3</v>
      </c>
      <c r="F51" s="9">
        <v>0.91090000000000004</v>
      </c>
      <c r="G51" s="9">
        <v>1.0327999999999999</v>
      </c>
      <c r="H51">
        <v>0.98407142857142849</v>
      </c>
      <c r="I51" s="18">
        <f>I55</f>
        <v>1</v>
      </c>
      <c r="U51" s="11" t="s">
        <v>3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4</v>
      </c>
      <c r="F52" s="9">
        <v>1</v>
      </c>
      <c r="G52" s="9">
        <v>1</v>
      </c>
      <c r="H52">
        <v>1</v>
      </c>
      <c r="I52" s="18">
        <f>I55</f>
        <v>1</v>
      </c>
      <c r="U52" s="12" t="s">
        <v>4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11</v>
      </c>
      <c r="F53" s="9">
        <v>0.97819999999999996</v>
      </c>
      <c r="G53" s="9">
        <v>1.0575000000000001</v>
      </c>
      <c r="H53">
        <v>1.0095142857142858</v>
      </c>
      <c r="I53" s="18">
        <f>I55</f>
        <v>1</v>
      </c>
      <c r="U53" s="13" t="s">
        <v>11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12</v>
      </c>
      <c r="F54" s="9">
        <v>0.94689999999999996</v>
      </c>
      <c r="G54" s="9">
        <v>1.0286</v>
      </c>
      <c r="H54">
        <v>0.98754285714285717</v>
      </c>
      <c r="I54" s="18">
        <f>I55</f>
        <v>1</v>
      </c>
      <c r="U54" s="14" t="s">
        <v>12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26</v>
      </c>
      <c r="F55" s="9">
        <v>3.2000000000000001E-2</v>
      </c>
      <c r="G55" s="9">
        <v>0.06</v>
      </c>
      <c r="H55" t="str">
        <f>IF(AND(C11&gt;=F55,C11&lt;=G55),"подходит","не подходит")</f>
        <v>подходит</v>
      </c>
      <c r="I55" s="18">
        <f>IF(H55="подходит",1,0)</f>
        <v>1</v>
      </c>
      <c r="U55" t="s">
        <v>26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1</v>
      </c>
      <c r="Y56" s="18">
        <f>Y55</f>
        <v>0</v>
      </c>
    </row>
    <row r="57" spans="5:25" x14ac:dyDescent="0.3">
      <c r="E57" s="28" t="s">
        <v>19</v>
      </c>
      <c r="F57" s="28"/>
      <c r="G57" s="28"/>
      <c r="H57" s="28"/>
      <c r="I57" s="18">
        <f>I64</f>
        <v>1</v>
      </c>
      <c r="U57" s="28" t="s">
        <v>34</v>
      </c>
      <c r="V57" s="28"/>
      <c r="W57" s="28"/>
      <c r="X57" s="28"/>
      <c r="Y57" s="18">
        <f>Y64</f>
        <v>0</v>
      </c>
    </row>
    <row r="58" spans="5:25" x14ac:dyDescent="0.3">
      <c r="E58" s="9" t="s">
        <v>8</v>
      </c>
      <c r="F58" s="9" t="s">
        <v>9</v>
      </c>
      <c r="G58" s="9" t="s">
        <v>10</v>
      </c>
      <c r="I58" s="18">
        <f>I64</f>
        <v>1</v>
      </c>
      <c r="U58" s="9" t="s">
        <v>8</v>
      </c>
      <c r="V58" s="9" t="s">
        <v>9</v>
      </c>
      <c r="W58" s="9" t="s">
        <v>10</v>
      </c>
      <c r="Y58" s="18">
        <f>Y64</f>
        <v>0</v>
      </c>
    </row>
    <row r="59" spans="5:25" x14ac:dyDescent="0.3">
      <c r="E59" s="10" t="s">
        <v>2</v>
      </c>
      <c r="F59" s="9"/>
      <c r="G59" s="9"/>
      <c r="H59" s="10"/>
      <c r="I59" s="18">
        <f>I64</f>
        <v>1</v>
      </c>
      <c r="U59" s="10" t="s">
        <v>2</v>
      </c>
      <c r="V59" s="9"/>
      <c r="W59" s="9"/>
      <c r="X59" s="10"/>
      <c r="Y59" s="18">
        <f>Y64</f>
        <v>0</v>
      </c>
    </row>
    <row r="60" spans="5:25" x14ac:dyDescent="0.3">
      <c r="E60" s="11" t="s">
        <v>3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1</v>
      </c>
      <c r="U60" s="11" t="s">
        <v>3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4</v>
      </c>
      <c r="F61" s="9">
        <v>1</v>
      </c>
      <c r="G61" s="9">
        <v>1</v>
      </c>
      <c r="H61" s="11">
        <v>1</v>
      </c>
      <c r="I61" s="18">
        <f>I64</f>
        <v>1</v>
      </c>
      <c r="U61" s="12" t="s">
        <v>4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11</v>
      </c>
      <c r="F62" s="9">
        <v>0.9677</v>
      </c>
      <c r="G62" s="9">
        <v>1.0127999999999999</v>
      </c>
      <c r="H62" s="11">
        <v>0.98669999999999991</v>
      </c>
      <c r="I62" s="18">
        <f>I64</f>
        <v>1</v>
      </c>
      <c r="U62" s="13" t="s">
        <v>11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12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1</v>
      </c>
      <c r="U63" s="14" t="s">
        <v>12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26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подходит</v>
      </c>
      <c r="I64" s="18">
        <f>IF(H64="подходит",1,0)</f>
        <v>1</v>
      </c>
      <c r="U64" t="s">
        <v>26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1</v>
      </c>
      <c r="Y65" s="18">
        <f>Y64</f>
        <v>0</v>
      </c>
    </row>
    <row r="66" spans="5:105" x14ac:dyDescent="0.3">
      <c r="E66" s="32" t="s">
        <v>20</v>
      </c>
      <c r="F66" s="32"/>
      <c r="G66" s="32"/>
      <c r="H66" s="32"/>
      <c r="I66" s="18">
        <f>I73</f>
        <v>0</v>
      </c>
      <c r="U66" s="28" t="s">
        <v>22</v>
      </c>
      <c r="V66" s="28"/>
      <c r="W66" s="28"/>
      <c r="X66" s="28"/>
      <c r="Y66" s="18">
        <f>Y73</f>
        <v>0</v>
      </c>
      <c r="AK66" s="28" t="s">
        <v>35</v>
      </c>
      <c r="AL66" s="28"/>
      <c r="AM66" s="28"/>
      <c r="AN66" s="28"/>
      <c r="AO66" s="18">
        <f>AO73</f>
        <v>0</v>
      </c>
      <c r="BA66" s="28" t="s">
        <v>36</v>
      </c>
      <c r="BB66" s="28"/>
      <c r="BC66" s="28"/>
      <c r="BD66" s="28"/>
      <c r="BE66" s="18">
        <f>BE73</f>
        <v>0</v>
      </c>
      <c r="BQ66" s="28" t="s">
        <v>37</v>
      </c>
      <c r="BR66" s="28"/>
      <c r="BS66" s="28"/>
      <c r="BT66" s="28"/>
      <c r="BU66" s="18">
        <f>BU73</f>
        <v>0</v>
      </c>
      <c r="CG66" s="28" t="s">
        <v>38</v>
      </c>
      <c r="CH66" s="28"/>
      <c r="CI66" s="28"/>
      <c r="CJ66" s="28"/>
      <c r="CK66" s="18">
        <f>CK73</f>
        <v>0</v>
      </c>
      <c r="CW66" s="28" t="s">
        <v>39</v>
      </c>
      <c r="CX66" s="28"/>
      <c r="CY66" s="28"/>
      <c r="CZ66" s="28"/>
      <c r="DA66" s="18">
        <f>DA73</f>
        <v>0</v>
      </c>
    </row>
    <row r="67" spans="5:105" x14ac:dyDescent="0.3">
      <c r="E67" s="9" t="s">
        <v>8</v>
      </c>
      <c r="F67" s="9" t="s">
        <v>9</v>
      </c>
      <c r="G67" s="9" t="s">
        <v>10</v>
      </c>
      <c r="I67" s="18">
        <f>I73</f>
        <v>0</v>
      </c>
      <c r="U67" s="9" t="s">
        <v>8</v>
      </c>
      <c r="V67" s="9" t="s">
        <v>9</v>
      </c>
      <c r="W67" s="9" t="s">
        <v>10</v>
      </c>
      <c r="Y67" s="18">
        <f>Y73</f>
        <v>0</v>
      </c>
      <c r="AK67" s="9" t="s">
        <v>8</v>
      </c>
      <c r="AL67" s="9" t="s">
        <v>9</v>
      </c>
      <c r="AM67" s="9" t="s">
        <v>10</v>
      </c>
      <c r="AO67" s="18">
        <f>AO73</f>
        <v>0</v>
      </c>
      <c r="BA67" s="9" t="s">
        <v>8</v>
      </c>
      <c r="BB67" s="9" t="s">
        <v>9</v>
      </c>
      <c r="BC67" s="9" t="s">
        <v>10</v>
      </c>
      <c r="BE67" s="18">
        <f>BE73</f>
        <v>0</v>
      </c>
      <c r="BQ67" s="9" t="s">
        <v>8</v>
      </c>
      <c r="BR67" s="9" t="s">
        <v>9</v>
      </c>
      <c r="BS67" s="9" t="s">
        <v>10</v>
      </c>
      <c r="BU67" s="18">
        <f>BU73</f>
        <v>0</v>
      </c>
      <c r="CG67" s="9" t="s">
        <v>8</v>
      </c>
      <c r="CH67" s="9" t="s">
        <v>9</v>
      </c>
      <c r="CI67" s="9" t="s">
        <v>10</v>
      </c>
      <c r="CK67" s="18">
        <f>CK73</f>
        <v>0</v>
      </c>
      <c r="CW67" s="9" t="s">
        <v>8</v>
      </c>
      <c r="CX67" s="9" t="s">
        <v>9</v>
      </c>
      <c r="CY67" s="9" t="s">
        <v>10</v>
      </c>
      <c r="DA67" s="18">
        <f>DA73</f>
        <v>0</v>
      </c>
    </row>
    <row r="68" spans="5:105" x14ac:dyDescent="0.3">
      <c r="E68" s="10" t="s">
        <v>2</v>
      </c>
      <c r="F68" s="9"/>
      <c r="G68" s="9"/>
      <c r="I68" s="18">
        <f>I73</f>
        <v>0</v>
      </c>
      <c r="U68" s="10" t="s">
        <v>2</v>
      </c>
      <c r="V68" s="9"/>
      <c r="W68" s="9"/>
      <c r="Y68" s="18">
        <f>Y73</f>
        <v>0</v>
      </c>
      <c r="AK68" s="10" t="s">
        <v>2</v>
      </c>
      <c r="AL68" s="9"/>
      <c r="AM68" s="9"/>
      <c r="AO68" s="18">
        <f>AO73</f>
        <v>0</v>
      </c>
      <c r="BA68" s="10" t="s">
        <v>2</v>
      </c>
      <c r="BB68" s="9"/>
      <c r="BC68" s="9"/>
      <c r="BE68" s="18">
        <f>BE73</f>
        <v>0</v>
      </c>
      <c r="BQ68" s="10" t="s">
        <v>2</v>
      </c>
      <c r="BR68" s="9"/>
      <c r="BS68" s="9"/>
      <c r="BU68" s="18">
        <f>BU73</f>
        <v>0</v>
      </c>
      <c r="CG68" s="10" t="s">
        <v>2</v>
      </c>
      <c r="CH68" s="9"/>
      <c r="CI68" s="9"/>
      <c r="CK68" s="18">
        <f>CK73</f>
        <v>0</v>
      </c>
      <c r="CW68" s="10" t="s">
        <v>2</v>
      </c>
      <c r="CX68" s="9"/>
      <c r="CY68" s="9"/>
      <c r="DA68" s="18">
        <f>DA73</f>
        <v>0</v>
      </c>
    </row>
    <row r="69" spans="5:105" x14ac:dyDescent="0.3">
      <c r="E69" s="11" t="s">
        <v>3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3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3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3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3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3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3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4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4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4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4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4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4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4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11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11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11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11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11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11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11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12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12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12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12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12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12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12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26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26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26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26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26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26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26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0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28" t="s">
        <v>21</v>
      </c>
      <c r="F75" s="28"/>
      <c r="G75" s="28"/>
      <c r="H75" s="28"/>
      <c r="I75" s="18">
        <f>I82</f>
        <v>1</v>
      </c>
      <c r="U75" s="28" t="s">
        <v>40</v>
      </c>
      <c r="V75" s="28"/>
      <c r="W75" s="28"/>
      <c r="X75" s="28"/>
      <c r="Y75" s="18">
        <f>Y82</f>
        <v>0</v>
      </c>
    </row>
    <row r="76" spans="5:105" x14ac:dyDescent="0.3">
      <c r="E76" s="9" t="s">
        <v>8</v>
      </c>
      <c r="F76" s="9" t="s">
        <v>9</v>
      </c>
      <c r="G76" s="9" t="s">
        <v>10</v>
      </c>
      <c r="I76" s="18">
        <f>I82</f>
        <v>1</v>
      </c>
      <c r="U76" s="9" t="s">
        <v>8</v>
      </c>
      <c r="V76" s="9" t="s">
        <v>9</v>
      </c>
      <c r="W76" s="9" t="s">
        <v>10</v>
      </c>
      <c r="Y76" s="18">
        <f>Y82</f>
        <v>0</v>
      </c>
    </row>
    <row r="77" spans="5:105" x14ac:dyDescent="0.3">
      <c r="E77" s="10" t="s">
        <v>2</v>
      </c>
      <c r="F77" s="9"/>
      <c r="G77" s="9"/>
      <c r="H77" s="10"/>
      <c r="I77" s="18">
        <f>I82</f>
        <v>1</v>
      </c>
      <c r="U77" s="10" t="s">
        <v>2</v>
      </c>
      <c r="V77" s="9"/>
      <c r="W77" s="9"/>
      <c r="X77" s="10"/>
      <c r="Y77" s="18">
        <f>Y82</f>
        <v>0</v>
      </c>
    </row>
    <row r="78" spans="5:105" x14ac:dyDescent="0.3">
      <c r="E78" s="11" t="s">
        <v>3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1</v>
      </c>
      <c r="U78" s="11" t="s">
        <v>3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4</v>
      </c>
      <c r="F79" s="9">
        <v>1</v>
      </c>
      <c r="G79" s="9">
        <v>1</v>
      </c>
      <c r="H79" s="11">
        <v>1</v>
      </c>
      <c r="I79" s="18">
        <f>I82</f>
        <v>1</v>
      </c>
      <c r="U79" s="12" t="s">
        <v>4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11</v>
      </c>
      <c r="F80" s="9">
        <v>1.0086999999999999</v>
      </c>
      <c r="G80" s="9">
        <v>1.0829</v>
      </c>
      <c r="H80" s="11">
        <v>1.0348272727272727</v>
      </c>
      <c r="I80" s="18">
        <f>I82</f>
        <v>1</v>
      </c>
      <c r="U80" s="13" t="s">
        <v>11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12</v>
      </c>
      <c r="F81" s="9">
        <v>1.0229999999999999</v>
      </c>
      <c r="G81" s="9">
        <v>1.0985</v>
      </c>
      <c r="H81" s="11">
        <v>1.055509090909091</v>
      </c>
      <c r="I81" s="18">
        <f>I82</f>
        <v>1</v>
      </c>
      <c r="U81" s="14" t="s">
        <v>12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26</v>
      </c>
      <c r="F82" s="9">
        <v>2.4E-2</v>
      </c>
      <c r="G82" s="9">
        <v>4.9000000000000002E-2</v>
      </c>
      <c r="H82" t="str">
        <f>IF(AND(C11&gt;=F82,C11&lt;=G82),"подходит","не подходит")</f>
        <v>подходит</v>
      </c>
      <c r="I82" s="18">
        <f>IF(H82="подходит",1,0)</f>
        <v>1</v>
      </c>
      <c r="U82" t="s">
        <v>26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1</v>
      </c>
      <c r="Y83" s="18">
        <f>Y82</f>
        <v>0</v>
      </c>
    </row>
    <row r="84" spans="5:73" x14ac:dyDescent="0.3">
      <c r="E84" s="28" t="s">
        <v>22</v>
      </c>
      <c r="F84" s="28"/>
      <c r="G84" s="28"/>
      <c r="H84" s="28"/>
      <c r="I84" s="18">
        <f>I91</f>
        <v>0</v>
      </c>
      <c r="U84" s="28" t="s">
        <v>24</v>
      </c>
      <c r="V84" s="28"/>
      <c r="W84" s="28"/>
      <c r="X84" s="28"/>
      <c r="Y84" s="18">
        <f>Y91</f>
        <v>0</v>
      </c>
    </row>
    <row r="85" spans="5:73" x14ac:dyDescent="0.3">
      <c r="E85" s="9" t="s">
        <v>8</v>
      </c>
      <c r="F85" s="9" t="s">
        <v>9</v>
      </c>
      <c r="G85" s="9" t="s">
        <v>10</v>
      </c>
      <c r="I85" s="18">
        <f>I91</f>
        <v>0</v>
      </c>
      <c r="U85" s="9" t="s">
        <v>8</v>
      </c>
      <c r="V85" s="9" t="s">
        <v>9</v>
      </c>
      <c r="W85" s="9" t="s">
        <v>10</v>
      </c>
      <c r="Y85" s="18">
        <f>Y91</f>
        <v>0</v>
      </c>
    </row>
    <row r="86" spans="5:73" x14ac:dyDescent="0.3">
      <c r="E86" s="10" t="s">
        <v>2</v>
      </c>
      <c r="F86" s="9"/>
      <c r="G86" s="9"/>
      <c r="H86" s="10"/>
      <c r="I86" s="18">
        <f>I91</f>
        <v>0</v>
      </c>
      <c r="U86" s="10" t="s">
        <v>2</v>
      </c>
      <c r="V86" s="9"/>
      <c r="W86" s="9"/>
      <c r="X86" s="10"/>
      <c r="Y86" s="18">
        <f>Y91</f>
        <v>0</v>
      </c>
    </row>
    <row r="87" spans="5:73" x14ac:dyDescent="0.3">
      <c r="E87" s="11" t="s">
        <v>3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0</v>
      </c>
      <c r="U87" s="11" t="s">
        <v>3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4</v>
      </c>
      <c r="F88" s="9">
        <v>1</v>
      </c>
      <c r="G88" s="9">
        <v>1</v>
      </c>
      <c r="H88" s="11">
        <v>1</v>
      </c>
      <c r="I88" s="18">
        <f>I91</f>
        <v>0</v>
      </c>
      <c r="U88" s="12" t="s">
        <v>4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11</v>
      </c>
      <c r="F89" s="9">
        <v>1.0573999999999999</v>
      </c>
      <c r="G89" s="9">
        <v>1.1987000000000001</v>
      </c>
      <c r="H89" s="11">
        <v>1.1216416666666669</v>
      </c>
      <c r="I89" s="18">
        <f>I91</f>
        <v>0</v>
      </c>
      <c r="U89" s="13" t="s">
        <v>11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12</v>
      </c>
      <c r="F90" s="9">
        <v>1.01</v>
      </c>
      <c r="G90" s="9">
        <v>1.2470000000000001</v>
      </c>
      <c r="H90" s="11">
        <v>1.1366900000000004</v>
      </c>
      <c r="I90" s="18">
        <f>I91</f>
        <v>0</v>
      </c>
      <c r="U90" s="14" t="s">
        <v>12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26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не подходит</v>
      </c>
      <c r="I91" s="18">
        <f>IF(H91="подходит",1,0)</f>
        <v>0</v>
      </c>
      <c r="U91" t="s">
        <v>26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0</v>
      </c>
      <c r="Y92" s="18">
        <f>Y91</f>
        <v>0</v>
      </c>
    </row>
    <row r="93" spans="5:73" x14ac:dyDescent="0.3">
      <c r="E93" s="28" t="s">
        <v>23</v>
      </c>
      <c r="F93" s="28"/>
      <c r="G93" s="28"/>
      <c r="H93" s="28"/>
      <c r="I93" s="18">
        <f>I100</f>
        <v>1</v>
      </c>
      <c r="U93" s="32" t="s">
        <v>41</v>
      </c>
      <c r="V93" s="32"/>
      <c r="W93" s="32"/>
      <c r="X93" s="32"/>
      <c r="Y93" s="18" t="s">
        <v>42</v>
      </c>
      <c r="AK93" s="32" t="s">
        <v>43</v>
      </c>
      <c r="AL93" s="32"/>
      <c r="AM93" s="32"/>
      <c r="AN93" s="32"/>
      <c r="AO93" s="18" t="s">
        <v>42</v>
      </c>
      <c r="BA93" s="32" t="s">
        <v>44</v>
      </c>
      <c r="BB93" s="32"/>
      <c r="BC93" s="32"/>
      <c r="BD93" s="32"/>
      <c r="BE93" s="18" t="s">
        <v>42</v>
      </c>
      <c r="BQ93" s="28" t="s">
        <v>45</v>
      </c>
      <c r="BR93" s="28"/>
      <c r="BS93" s="28"/>
      <c r="BT93" s="28"/>
      <c r="BU93" s="18" t="s">
        <v>42</v>
      </c>
    </row>
    <row r="94" spans="5:73" x14ac:dyDescent="0.3">
      <c r="E94" s="9" t="s">
        <v>8</v>
      </c>
      <c r="F94" s="9" t="s">
        <v>9</v>
      </c>
      <c r="G94" s="9" t="s">
        <v>10</v>
      </c>
      <c r="I94" s="18">
        <f>I100</f>
        <v>1</v>
      </c>
      <c r="U94" s="9" t="s">
        <v>8</v>
      </c>
      <c r="V94" s="9" t="s">
        <v>9</v>
      </c>
      <c r="W94" s="9" t="s">
        <v>10</v>
      </c>
      <c r="Y94" s="18" t="s">
        <v>42</v>
      </c>
      <c r="AK94" s="9" t="s">
        <v>8</v>
      </c>
      <c r="AL94" s="9" t="s">
        <v>9</v>
      </c>
      <c r="AM94" s="9" t="s">
        <v>10</v>
      </c>
      <c r="AO94" s="18" t="s">
        <v>42</v>
      </c>
      <c r="BA94" s="9" t="s">
        <v>8</v>
      </c>
      <c r="BB94" s="9" t="s">
        <v>9</v>
      </c>
      <c r="BC94" s="9" t="s">
        <v>10</v>
      </c>
      <c r="BE94" s="18" t="s">
        <v>42</v>
      </c>
      <c r="BQ94" s="9" t="s">
        <v>8</v>
      </c>
      <c r="BR94" s="9" t="s">
        <v>9</v>
      </c>
      <c r="BS94" s="9" t="s">
        <v>10</v>
      </c>
      <c r="BU94" s="18" t="s">
        <v>42</v>
      </c>
    </row>
    <row r="95" spans="5:73" x14ac:dyDescent="0.3">
      <c r="E95" s="10" t="s">
        <v>2</v>
      </c>
      <c r="F95" s="9"/>
      <c r="G95" s="9"/>
      <c r="H95" s="10"/>
      <c r="I95" s="18">
        <f>I100</f>
        <v>1</v>
      </c>
      <c r="U95" s="10" t="s">
        <v>2</v>
      </c>
      <c r="V95" s="9"/>
      <c r="W95" s="9"/>
      <c r="X95" s="10"/>
      <c r="Y95" s="18" t="s">
        <v>42</v>
      </c>
      <c r="AK95" s="10" t="s">
        <v>2</v>
      </c>
      <c r="AL95" s="9"/>
      <c r="AM95" s="9"/>
      <c r="AN95" s="10"/>
      <c r="AO95" s="18" t="s">
        <v>42</v>
      </c>
      <c r="BA95" s="10" t="s">
        <v>2</v>
      </c>
      <c r="BB95" s="9"/>
      <c r="BC95" s="9"/>
      <c r="BD95" s="10"/>
      <c r="BE95" s="18" t="s">
        <v>42</v>
      </c>
      <c r="BQ95" s="10" t="s">
        <v>2</v>
      </c>
      <c r="BR95" s="9"/>
      <c r="BS95" s="9"/>
      <c r="BT95" s="10"/>
      <c r="BU95" s="18" t="s">
        <v>42</v>
      </c>
    </row>
    <row r="96" spans="5:73" x14ac:dyDescent="0.3">
      <c r="E96" s="11" t="s">
        <v>3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1</v>
      </c>
      <c r="U96" s="11" t="s">
        <v>3</v>
      </c>
      <c r="V96" s="9">
        <v>0.88929999999999998</v>
      </c>
      <c r="W96" s="9">
        <v>1.0114000000000001</v>
      </c>
      <c r="X96" s="11">
        <v>0.94073670886075988</v>
      </c>
      <c r="Y96" s="18" t="s">
        <v>42</v>
      </c>
      <c r="AK96" s="11" t="s">
        <v>3</v>
      </c>
      <c r="AL96" s="9">
        <v>0.86260000000000003</v>
      </c>
      <c r="AM96" s="9">
        <v>0.97889999999999999</v>
      </c>
      <c r="AN96" s="11">
        <v>0.92575142857142878</v>
      </c>
      <c r="AO96" s="18" t="s">
        <v>42</v>
      </c>
      <c r="BA96" s="11" t="s">
        <v>3</v>
      </c>
      <c r="BB96" s="9">
        <v>0.81510000000000005</v>
      </c>
      <c r="BC96" s="9">
        <v>1.0139</v>
      </c>
      <c r="BD96" s="11">
        <v>0.92136842105263161</v>
      </c>
      <c r="BE96" s="18" t="s">
        <v>42</v>
      </c>
      <c r="BQ96" s="11" t="s">
        <v>3</v>
      </c>
      <c r="BR96" s="9">
        <v>0.8327</v>
      </c>
      <c r="BS96" s="9">
        <v>0.97889999999999999</v>
      </c>
      <c r="BT96" s="11">
        <v>0.90118275862068953</v>
      </c>
      <c r="BU96" s="18" t="s">
        <v>42</v>
      </c>
    </row>
    <row r="97" spans="5:73" x14ac:dyDescent="0.3">
      <c r="E97" s="12" t="s">
        <v>4</v>
      </c>
      <c r="F97" s="9">
        <v>1</v>
      </c>
      <c r="G97" s="9">
        <v>1</v>
      </c>
      <c r="H97" s="11">
        <v>1</v>
      </c>
      <c r="I97" s="18">
        <f>I100</f>
        <v>1</v>
      </c>
      <c r="U97" s="12" t="s">
        <v>4</v>
      </c>
      <c r="V97" s="9">
        <v>1</v>
      </c>
      <c r="W97" s="9">
        <v>1</v>
      </c>
      <c r="X97" s="11">
        <v>1</v>
      </c>
      <c r="Y97" s="18" t="s">
        <v>42</v>
      </c>
      <c r="AK97" s="12" t="s">
        <v>4</v>
      </c>
      <c r="AL97" s="9">
        <v>1</v>
      </c>
      <c r="AM97" s="9">
        <v>1</v>
      </c>
      <c r="AN97" s="11">
        <v>1</v>
      </c>
      <c r="AO97" s="18" t="s">
        <v>42</v>
      </c>
      <c r="BA97" s="12" t="s">
        <v>4</v>
      </c>
      <c r="BB97" s="9">
        <v>1</v>
      </c>
      <c r="BC97" s="9">
        <v>1</v>
      </c>
      <c r="BD97" s="11">
        <v>1</v>
      </c>
      <c r="BE97" s="18" t="s">
        <v>42</v>
      </c>
      <c r="BQ97" s="12" t="s">
        <v>4</v>
      </c>
      <c r="BR97" s="9">
        <v>1</v>
      </c>
      <c r="BS97" s="9">
        <v>1</v>
      </c>
      <c r="BT97" s="11">
        <v>1</v>
      </c>
      <c r="BU97" s="18" t="s">
        <v>42</v>
      </c>
    </row>
    <row r="98" spans="5:73" x14ac:dyDescent="0.3">
      <c r="E98" s="13" t="s">
        <v>11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1</v>
      </c>
      <c r="U98" s="13" t="s">
        <v>11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11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11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11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12</v>
      </c>
      <c r="F99" s="9">
        <v>1.1242000000000001</v>
      </c>
      <c r="G99" s="9">
        <v>1.1836</v>
      </c>
      <c r="H99" s="11">
        <v>1.1536200000000001</v>
      </c>
      <c r="I99" s="18">
        <f>I100</f>
        <v>1</v>
      </c>
      <c r="U99" s="14" t="s">
        <v>12</v>
      </c>
      <c r="V99" s="9">
        <v>1.0310999999999999</v>
      </c>
      <c r="W99" s="9">
        <v>1.1311</v>
      </c>
      <c r="X99" s="11">
        <v>1.0624696202531643</v>
      </c>
      <c r="Y99" s="18" t="s">
        <v>42</v>
      </c>
      <c r="AK99" s="14" t="s">
        <v>12</v>
      </c>
      <c r="AL99" s="9">
        <v>1.0011000000000001</v>
      </c>
      <c r="AM99" s="9">
        <v>1.0699000000000001</v>
      </c>
      <c r="AN99" s="11">
        <v>1.0460742857142857</v>
      </c>
      <c r="AO99" s="18" t="s">
        <v>42</v>
      </c>
      <c r="BA99" s="14" t="s">
        <v>12</v>
      </c>
      <c r="BB99" s="9">
        <v>1.0358000000000001</v>
      </c>
      <c r="BC99" s="9">
        <v>1.1672</v>
      </c>
      <c r="BD99" s="11">
        <v>1.0880947368421054</v>
      </c>
      <c r="BE99" s="18" t="s">
        <v>42</v>
      </c>
      <c r="BQ99" s="14" t="s">
        <v>12</v>
      </c>
      <c r="BR99" s="9">
        <v>1.0626</v>
      </c>
      <c r="BS99" s="9">
        <v>1.1282000000000001</v>
      </c>
      <c r="BT99" s="11">
        <v>1.0956448275862067</v>
      </c>
      <c r="BU99" s="18" t="s">
        <v>42</v>
      </c>
    </row>
    <row r="100" spans="5:73" x14ac:dyDescent="0.3">
      <c r="E100" t="s">
        <v>26</v>
      </c>
      <c r="F100" s="9">
        <v>0.04</v>
      </c>
      <c r="G100" s="9">
        <v>4.2000000000000003E-2</v>
      </c>
      <c r="H100" t="str">
        <f>IF(AND(C11&gt;=F100,C11&lt;=G100),"подходит","не подходит")</f>
        <v>подходит</v>
      </c>
      <c r="I100" s="18">
        <f>IF(H100="подходит",1,0)</f>
        <v>1</v>
      </c>
      <c r="U100" t="s">
        <v>26</v>
      </c>
      <c r="V100" s="9"/>
      <c r="W100" s="9"/>
      <c r="Y100" s="18" t="s">
        <v>42</v>
      </c>
      <c r="AK100" t="s">
        <v>26</v>
      </c>
      <c r="AL100" s="9"/>
      <c r="AM100" s="9"/>
      <c r="AO100" s="18" t="s">
        <v>42</v>
      </c>
      <c r="BA100" t="s">
        <v>26</v>
      </c>
      <c r="BB100" s="9"/>
      <c r="BC100" s="9"/>
      <c r="BE100" s="18" t="s">
        <v>42</v>
      </c>
      <c r="BQ100" t="s">
        <v>26</v>
      </c>
      <c r="BR100" s="9"/>
      <c r="BS100" s="9"/>
      <c r="BU100" s="18" t="s">
        <v>42</v>
      </c>
    </row>
    <row r="101" spans="5:73" x14ac:dyDescent="0.3">
      <c r="I101" s="18">
        <f>I100</f>
        <v>1</v>
      </c>
      <c r="Y101" s="18" t="s">
        <v>42</v>
      </c>
      <c r="AO101" s="18" t="s">
        <v>42</v>
      </c>
      <c r="BE101" s="18" t="s">
        <v>42</v>
      </c>
      <c r="BU101" s="18" t="s">
        <v>42</v>
      </c>
    </row>
    <row r="102" spans="5:73" x14ac:dyDescent="0.3">
      <c r="E102" s="28" t="s">
        <v>24</v>
      </c>
      <c r="F102" s="28"/>
      <c r="G102" s="28"/>
      <c r="H102" s="28"/>
      <c r="I102" s="18">
        <f>I109</f>
        <v>0</v>
      </c>
      <c r="Y102" s="18" t="s">
        <v>42</v>
      </c>
    </row>
    <row r="103" spans="5:73" x14ac:dyDescent="0.3">
      <c r="E103" s="9" t="s">
        <v>8</v>
      </c>
      <c r="F103" s="9" t="s">
        <v>9</v>
      </c>
      <c r="G103" s="9" t="s">
        <v>10</v>
      </c>
      <c r="I103" s="18">
        <f>I109</f>
        <v>0</v>
      </c>
      <c r="Y103" s="18" t="s">
        <v>42</v>
      </c>
    </row>
    <row r="104" spans="5:73" x14ac:dyDescent="0.3">
      <c r="E104" s="10" t="s">
        <v>2</v>
      </c>
      <c r="F104" s="9"/>
      <c r="G104" s="9"/>
      <c r="H104" s="10"/>
      <c r="I104" s="18">
        <f>I109</f>
        <v>0</v>
      </c>
      <c r="Y104" s="18" t="s">
        <v>42</v>
      </c>
    </row>
    <row r="105" spans="5:73" x14ac:dyDescent="0.3">
      <c r="E105" s="11" t="s">
        <v>3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42</v>
      </c>
    </row>
    <row r="106" spans="5:73" x14ac:dyDescent="0.3">
      <c r="E106" s="12" t="s">
        <v>4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42</v>
      </c>
    </row>
    <row r="107" spans="5:73" x14ac:dyDescent="0.3">
      <c r="E107" s="13" t="s">
        <v>11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42</v>
      </c>
    </row>
    <row r="108" spans="5:73" x14ac:dyDescent="0.3">
      <c r="E108" s="14" t="s">
        <v>12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42</v>
      </c>
    </row>
    <row r="109" spans="5:73" x14ac:dyDescent="0.3">
      <c r="E109" t="s">
        <v>26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42</v>
      </c>
    </row>
    <row r="110" spans="5:73" x14ac:dyDescent="0.3">
      <c r="I110" s="18">
        <f>I109</f>
        <v>0</v>
      </c>
      <c r="Y110" s="18" t="s">
        <v>42</v>
      </c>
    </row>
    <row r="111" spans="5:73" x14ac:dyDescent="0.3">
      <c r="E111" s="32" t="s">
        <v>25</v>
      </c>
      <c r="F111" s="32"/>
      <c r="G111" s="32"/>
      <c r="H111" s="32"/>
      <c r="I111" s="18" t="s">
        <v>42</v>
      </c>
      <c r="Y111" s="18" t="s">
        <v>42</v>
      </c>
    </row>
    <row r="112" spans="5:73" x14ac:dyDescent="0.3">
      <c r="E112" s="9" t="s">
        <v>8</v>
      </c>
      <c r="F112" s="9" t="s">
        <v>9</v>
      </c>
      <c r="G112" s="9" t="s">
        <v>10</v>
      </c>
      <c r="I112" s="18" t="s">
        <v>42</v>
      </c>
      <c r="Y112" s="18" t="s">
        <v>42</v>
      </c>
    </row>
    <row r="113" spans="5:25" x14ac:dyDescent="0.3">
      <c r="E113" s="10" t="s">
        <v>2</v>
      </c>
      <c r="F113" s="9"/>
      <c r="G113" s="9"/>
      <c r="H113" s="10"/>
      <c r="I113" s="18" t="s">
        <v>42</v>
      </c>
      <c r="Y113" s="18" t="s">
        <v>42</v>
      </c>
    </row>
    <row r="114" spans="5:25" x14ac:dyDescent="0.3">
      <c r="E114" s="11" t="s">
        <v>3</v>
      </c>
      <c r="F114" s="9">
        <v>0.85109999999999997</v>
      </c>
      <c r="G114" s="9">
        <v>0.98170000000000002</v>
      </c>
      <c r="H114" s="11">
        <v>0.94811875000000001</v>
      </c>
      <c r="I114" s="18" t="s">
        <v>42</v>
      </c>
      <c r="Y114" s="18" t="s">
        <v>42</v>
      </c>
    </row>
    <row r="115" spans="5:25" x14ac:dyDescent="0.3">
      <c r="E115" s="12" t="s">
        <v>4</v>
      </c>
      <c r="F115" s="9">
        <v>1</v>
      </c>
      <c r="G115" s="9">
        <v>1</v>
      </c>
      <c r="H115" s="11">
        <v>1</v>
      </c>
      <c r="I115" s="18" t="s">
        <v>42</v>
      </c>
      <c r="Y115" s="18" t="s">
        <v>42</v>
      </c>
    </row>
    <row r="116" spans="5:25" x14ac:dyDescent="0.3">
      <c r="E116" s="13" t="s">
        <v>11</v>
      </c>
      <c r="F116" s="9">
        <v>0.95430000000000004</v>
      </c>
      <c r="G116" s="9">
        <v>1.0630999999999999</v>
      </c>
      <c r="H116" s="11">
        <v>1.0270375</v>
      </c>
      <c r="I116" s="18" t="s">
        <v>42</v>
      </c>
      <c r="Y116" s="18" t="s">
        <v>42</v>
      </c>
    </row>
    <row r="117" spans="5:25" x14ac:dyDescent="0.3">
      <c r="E117" s="14" t="s">
        <v>12</v>
      </c>
      <c r="F117" s="9">
        <v>0.94520000000000004</v>
      </c>
      <c r="G117" s="9">
        <v>1.1004</v>
      </c>
      <c r="H117" s="11">
        <v>1.046775</v>
      </c>
      <c r="I117" s="18" t="s">
        <v>42</v>
      </c>
      <c r="Y117" s="18" t="s">
        <v>42</v>
      </c>
    </row>
    <row r="118" spans="5:25" x14ac:dyDescent="0.3">
      <c r="E118" t="s">
        <v>26</v>
      </c>
      <c r="I118" s="18" t="s">
        <v>42</v>
      </c>
      <c r="Y118" s="18" t="s">
        <v>42</v>
      </c>
    </row>
    <row r="119" spans="5:25" x14ac:dyDescent="0.3">
      <c r="I119" s="18" t="s">
        <v>42</v>
      </c>
      <c r="Y119" s="18" t="s">
        <v>42</v>
      </c>
    </row>
    <row r="120" spans="5:25" x14ac:dyDescent="0.3">
      <c r="I120" s="18" t="s">
        <v>42</v>
      </c>
      <c r="Y120" s="18" t="s">
        <v>42</v>
      </c>
    </row>
    <row r="121" spans="5:25" x14ac:dyDescent="0.3">
      <c r="I121" s="18" t="s">
        <v>42</v>
      </c>
      <c r="Y121" s="18" t="s">
        <v>42</v>
      </c>
    </row>
    <row r="122" spans="5:25" x14ac:dyDescent="0.3">
      <c r="I122" s="18" t="s">
        <v>42</v>
      </c>
      <c r="Y122" s="18" t="s">
        <v>42</v>
      </c>
    </row>
    <row r="123" spans="5:25" x14ac:dyDescent="0.3">
      <c r="I123" s="18" t="s">
        <v>42</v>
      </c>
      <c r="Y123" s="18" t="s">
        <v>42</v>
      </c>
    </row>
    <row r="124" spans="5:25" x14ac:dyDescent="0.3">
      <c r="I124" s="18" t="s">
        <v>42</v>
      </c>
      <c r="Y124" s="18" t="s">
        <v>42</v>
      </c>
    </row>
    <row r="125" spans="5:25" x14ac:dyDescent="0.3">
      <c r="I125" s="18" t="s">
        <v>42</v>
      </c>
      <c r="Y125" s="18" t="s">
        <v>42</v>
      </c>
    </row>
    <row r="126" spans="5:25" x14ac:dyDescent="0.3">
      <c r="I126" s="18" t="s">
        <v>42</v>
      </c>
      <c r="Y126" s="18" t="s">
        <v>42</v>
      </c>
    </row>
    <row r="127" spans="5:25" x14ac:dyDescent="0.3">
      <c r="I127" s="18" t="s">
        <v>42</v>
      </c>
      <c r="Y127" s="18" t="s">
        <v>42</v>
      </c>
    </row>
    <row r="128" spans="5:25" x14ac:dyDescent="0.3">
      <c r="I128" s="18" t="s">
        <v>42</v>
      </c>
      <c r="Y128" s="18" t="s">
        <v>42</v>
      </c>
    </row>
    <row r="129" spans="9:25" x14ac:dyDescent="0.3">
      <c r="I129" s="18" t="s">
        <v>42</v>
      </c>
      <c r="Y129" s="18" t="s">
        <v>42</v>
      </c>
    </row>
    <row r="130" spans="9:25" x14ac:dyDescent="0.3">
      <c r="I130" s="18" t="s">
        <v>42</v>
      </c>
      <c r="Y130" s="18" t="s">
        <v>42</v>
      </c>
    </row>
    <row r="131" spans="9:25" x14ac:dyDescent="0.3">
      <c r="I131" s="18" t="s">
        <v>42</v>
      </c>
      <c r="Y131" s="18" t="s">
        <v>42</v>
      </c>
    </row>
    <row r="132" spans="9:25" x14ac:dyDescent="0.3">
      <c r="I132" s="18" t="s">
        <v>42</v>
      </c>
      <c r="Y132" s="18" t="s">
        <v>42</v>
      </c>
    </row>
    <row r="133" spans="9:25" x14ac:dyDescent="0.3">
      <c r="I133" s="18" t="s">
        <v>42</v>
      </c>
      <c r="Y133" s="18" t="s">
        <v>42</v>
      </c>
    </row>
    <row r="134" spans="9:25" x14ac:dyDescent="0.3">
      <c r="I134" s="18" t="s">
        <v>42</v>
      </c>
      <c r="Y134" s="18" t="s">
        <v>42</v>
      </c>
    </row>
    <row r="135" spans="9:25" x14ac:dyDescent="0.3">
      <c r="I135" s="18" t="s">
        <v>42</v>
      </c>
      <c r="Y135" s="18" t="s">
        <v>42</v>
      </c>
    </row>
    <row r="136" spans="9:25" x14ac:dyDescent="0.3">
      <c r="I136" s="18" t="s">
        <v>42</v>
      </c>
      <c r="Y136" s="18" t="s">
        <v>42</v>
      </c>
    </row>
    <row r="137" spans="9:25" x14ac:dyDescent="0.3">
      <c r="I137" s="18" t="s">
        <v>42</v>
      </c>
      <c r="Y137" s="18" t="s">
        <v>42</v>
      </c>
    </row>
    <row r="138" spans="9:25" x14ac:dyDescent="0.3">
      <c r="I138" s="18" t="s">
        <v>42</v>
      </c>
      <c r="Y138" s="18" t="s">
        <v>42</v>
      </c>
    </row>
    <row r="139" spans="9:25" x14ac:dyDescent="0.3">
      <c r="I139" s="18" t="s">
        <v>42</v>
      </c>
      <c r="Y139" s="18" t="s">
        <v>42</v>
      </c>
    </row>
    <row r="140" spans="9:25" x14ac:dyDescent="0.3">
      <c r="I140" s="18" t="s">
        <v>42</v>
      </c>
      <c r="Y140" s="18" t="s">
        <v>42</v>
      </c>
    </row>
    <row r="141" spans="9:25" x14ac:dyDescent="0.3">
      <c r="I141" s="18" t="s">
        <v>42</v>
      </c>
      <c r="Y141" s="18" t="s">
        <v>42</v>
      </c>
    </row>
    <row r="142" spans="9:25" x14ac:dyDescent="0.3">
      <c r="I142" s="18" t="s">
        <v>42</v>
      </c>
      <c r="Y142" s="18" t="s">
        <v>42</v>
      </c>
    </row>
    <row r="143" spans="9:25" x14ac:dyDescent="0.3">
      <c r="I143" s="18" t="s">
        <v>42</v>
      </c>
      <c r="Y143" s="18" t="s">
        <v>42</v>
      </c>
    </row>
    <row r="144" spans="9:25" x14ac:dyDescent="0.3">
      <c r="I144" s="18" t="s">
        <v>42</v>
      </c>
      <c r="Y144" s="18" t="s">
        <v>42</v>
      </c>
    </row>
    <row r="145" spans="9:25" x14ac:dyDescent="0.3">
      <c r="I145" s="18" t="s">
        <v>42</v>
      </c>
      <c r="Y145" s="18" t="s">
        <v>42</v>
      </c>
    </row>
    <row r="146" spans="9:25" x14ac:dyDescent="0.3">
      <c r="I146" s="18" t="s">
        <v>42</v>
      </c>
      <c r="Y146" s="18" t="s">
        <v>42</v>
      </c>
    </row>
    <row r="147" spans="9:25" x14ac:dyDescent="0.3">
      <c r="I147" s="18" t="s">
        <v>42</v>
      </c>
      <c r="Y147" s="18" t="s">
        <v>42</v>
      </c>
    </row>
    <row r="148" spans="9:25" x14ac:dyDescent="0.3">
      <c r="I148" s="18" t="s">
        <v>42</v>
      </c>
      <c r="Y148" s="18" t="s">
        <v>42</v>
      </c>
    </row>
    <row r="149" spans="9:25" x14ac:dyDescent="0.3">
      <c r="I149" s="18" t="s">
        <v>42</v>
      </c>
      <c r="Y149" s="18" t="s">
        <v>42</v>
      </c>
    </row>
    <row r="150" spans="9:25" x14ac:dyDescent="0.3">
      <c r="I150" s="18" t="s">
        <v>42</v>
      </c>
      <c r="Y150" s="18" t="s">
        <v>42</v>
      </c>
    </row>
    <row r="151" spans="9:25" x14ac:dyDescent="0.3">
      <c r="I151" s="18" t="s">
        <v>42</v>
      </c>
      <c r="Y151" s="18" t="s">
        <v>42</v>
      </c>
    </row>
    <row r="152" spans="9:25" x14ac:dyDescent="0.3">
      <c r="I152" s="18" t="s">
        <v>42</v>
      </c>
      <c r="Y152" s="18" t="s">
        <v>42</v>
      </c>
    </row>
    <row r="153" spans="9:25" x14ac:dyDescent="0.3">
      <c r="I153" s="18" t="s">
        <v>42</v>
      </c>
      <c r="Y153" s="18" t="s">
        <v>42</v>
      </c>
    </row>
    <row r="154" spans="9:25" x14ac:dyDescent="0.3">
      <c r="I154" s="18" t="s">
        <v>42</v>
      </c>
      <c r="Y154" s="18" t="s">
        <v>42</v>
      </c>
    </row>
    <row r="155" spans="9:25" x14ac:dyDescent="0.3">
      <c r="I155" s="18" t="s">
        <v>42</v>
      </c>
      <c r="Y155" s="18" t="s">
        <v>42</v>
      </c>
    </row>
    <row r="156" spans="9:25" x14ac:dyDescent="0.3">
      <c r="I156" s="18" t="s">
        <v>42</v>
      </c>
      <c r="Y156" s="18" t="s">
        <v>42</v>
      </c>
    </row>
    <row r="157" spans="9:25" x14ac:dyDescent="0.3">
      <c r="I157" s="18" t="s">
        <v>42</v>
      </c>
      <c r="Y157" s="18" t="s">
        <v>42</v>
      </c>
    </row>
    <row r="158" spans="9:25" x14ac:dyDescent="0.3">
      <c r="I158" s="18" t="s">
        <v>42</v>
      </c>
      <c r="Y158" s="18" t="s">
        <v>42</v>
      </c>
    </row>
    <row r="159" spans="9:25" x14ac:dyDescent="0.3">
      <c r="I159" s="18" t="s">
        <v>42</v>
      </c>
      <c r="Y159" s="18" t="s">
        <v>42</v>
      </c>
    </row>
    <row r="160" spans="9:25" x14ac:dyDescent="0.3">
      <c r="I160" s="18" t="s">
        <v>42</v>
      </c>
      <c r="Y160" s="18" t="s">
        <v>42</v>
      </c>
    </row>
    <row r="161" spans="9:25" x14ac:dyDescent="0.3">
      <c r="I161" s="18" t="s">
        <v>42</v>
      </c>
      <c r="Y161" s="18" t="s">
        <v>42</v>
      </c>
    </row>
    <row r="162" spans="9:25" x14ac:dyDescent="0.3">
      <c r="I162" s="18" t="s">
        <v>42</v>
      </c>
      <c r="Y162" s="18" t="s">
        <v>42</v>
      </c>
    </row>
    <row r="163" spans="9:25" x14ac:dyDescent="0.3">
      <c r="I163" s="18" t="s">
        <v>42</v>
      </c>
      <c r="Y163" s="18" t="s">
        <v>42</v>
      </c>
    </row>
    <row r="164" spans="9:25" x14ac:dyDescent="0.3">
      <c r="I164" s="18" t="s">
        <v>42</v>
      </c>
      <c r="Y164" s="18" t="s">
        <v>42</v>
      </c>
    </row>
    <row r="165" spans="9:25" x14ac:dyDescent="0.3">
      <c r="I165" s="18" t="s">
        <v>42</v>
      </c>
      <c r="Y165" s="18" t="s">
        <v>42</v>
      </c>
    </row>
    <row r="166" spans="9:25" x14ac:dyDescent="0.3">
      <c r="I166" s="18" t="s">
        <v>42</v>
      </c>
      <c r="Y166" s="18" t="s">
        <v>42</v>
      </c>
    </row>
    <row r="167" spans="9:25" x14ac:dyDescent="0.3">
      <c r="I167" s="18" t="s">
        <v>42</v>
      </c>
      <c r="Y167" s="18" t="s">
        <v>42</v>
      </c>
    </row>
    <row r="168" spans="9:25" x14ac:dyDescent="0.3">
      <c r="I168" s="18" t="s">
        <v>42</v>
      </c>
      <c r="Y168" s="18" t="s">
        <v>42</v>
      </c>
    </row>
    <row r="169" spans="9:25" x14ac:dyDescent="0.3">
      <c r="I169" s="18" t="s">
        <v>42</v>
      </c>
      <c r="Y169" s="18" t="s">
        <v>42</v>
      </c>
    </row>
    <row r="170" spans="9:25" x14ac:dyDescent="0.3">
      <c r="I170" s="18" t="s">
        <v>42</v>
      </c>
      <c r="Y170" s="18" t="s">
        <v>42</v>
      </c>
    </row>
    <row r="171" spans="9:25" x14ac:dyDescent="0.3">
      <c r="I171" s="18" t="s">
        <v>42</v>
      </c>
      <c r="Y171" s="18" t="s">
        <v>42</v>
      </c>
    </row>
    <row r="172" spans="9:25" x14ac:dyDescent="0.3">
      <c r="I172" s="18" t="s">
        <v>42</v>
      </c>
      <c r="Y172" s="18" t="s">
        <v>42</v>
      </c>
    </row>
    <row r="173" spans="9:25" x14ac:dyDescent="0.3">
      <c r="I173" s="18" t="s">
        <v>42</v>
      </c>
      <c r="Y173" s="18" t="s">
        <v>42</v>
      </c>
    </row>
    <row r="174" spans="9:25" x14ac:dyDescent="0.3">
      <c r="I174" s="18" t="s">
        <v>42</v>
      </c>
      <c r="Y174" s="18" t="s">
        <v>42</v>
      </c>
    </row>
    <row r="175" spans="9:25" x14ac:dyDescent="0.3">
      <c r="I175" s="18" t="s">
        <v>42</v>
      </c>
      <c r="Y175" s="18" t="s">
        <v>42</v>
      </c>
    </row>
    <row r="176" spans="9:25" x14ac:dyDescent="0.3">
      <c r="I176" s="18" t="s">
        <v>42</v>
      </c>
      <c r="Y176" s="18" t="s">
        <v>42</v>
      </c>
    </row>
    <row r="177" spans="9:25" x14ac:dyDescent="0.3">
      <c r="I177" s="18" t="s">
        <v>42</v>
      </c>
      <c r="Y177" s="18" t="s">
        <v>42</v>
      </c>
    </row>
    <row r="178" spans="9:25" x14ac:dyDescent="0.3">
      <c r="I178" s="18" t="s">
        <v>42</v>
      </c>
      <c r="Y178" s="18" t="s">
        <v>42</v>
      </c>
    </row>
    <row r="179" spans="9:25" x14ac:dyDescent="0.3">
      <c r="I179" s="18" t="s">
        <v>42</v>
      </c>
      <c r="Y179" s="18" t="s">
        <v>42</v>
      </c>
    </row>
    <row r="180" spans="9:25" x14ac:dyDescent="0.3">
      <c r="I180" s="18" t="s">
        <v>42</v>
      </c>
      <c r="Y180" s="18" t="s">
        <v>42</v>
      </c>
    </row>
    <row r="181" spans="9:25" x14ac:dyDescent="0.3">
      <c r="I181" s="18" t="s">
        <v>42</v>
      </c>
      <c r="Y181" s="18" t="s">
        <v>42</v>
      </c>
    </row>
    <row r="182" spans="9:25" x14ac:dyDescent="0.3">
      <c r="I182" s="18" t="s">
        <v>42</v>
      </c>
      <c r="Y182" s="18" t="s">
        <v>42</v>
      </c>
    </row>
    <row r="183" spans="9:25" x14ac:dyDescent="0.3">
      <c r="I183" s="18" t="s">
        <v>42</v>
      </c>
      <c r="Y183" s="18" t="s">
        <v>42</v>
      </c>
    </row>
    <row r="184" spans="9:25" x14ac:dyDescent="0.3">
      <c r="I184" s="18" t="s">
        <v>42</v>
      </c>
      <c r="Y184" s="18" t="s">
        <v>42</v>
      </c>
    </row>
    <row r="185" spans="9:25" x14ac:dyDescent="0.3">
      <c r="I185" s="18" t="s">
        <v>42</v>
      </c>
      <c r="Y185" t="s">
        <v>42</v>
      </c>
    </row>
    <row r="186" spans="9:25" x14ac:dyDescent="0.3">
      <c r="I186" s="18" t="s">
        <v>42</v>
      </c>
    </row>
    <row r="187" spans="9:25" x14ac:dyDescent="0.3">
      <c r="I187" s="18" t="s">
        <v>42</v>
      </c>
    </row>
    <row r="188" spans="9:25" x14ac:dyDescent="0.3">
      <c r="I188" s="18" t="s">
        <v>42</v>
      </c>
    </row>
    <row r="189" spans="9:25" x14ac:dyDescent="0.3">
      <c r="I189" s="18" t="s">
        <v>42</v>
      </c>
    </row>
    <row r="190" spans="9:25" x14ac:dyDescent="0.3">
      <c r="I190" s="18" t="s">
        <v>42</v>
      </c>
    </row>
    <row r="191" spans="9:25" x14ac:dyDescent="0.3">
      <c r="I191" s="18" t="s">
        <v>42</v>
      </c>
    </row>
    <row r="192" spans="9:25" x14ac:dyDescent="0.3">
      <c r="I192" s="18" t="s">
        <v>42</v>
      </c>
    </row>
    <row r="193" spans="9:9" x14ac:dyDescent="0.3">
      <c r="I193" s="18" t="s">
        <v>42</v>
      </c>
    </row>
    <row r="194" spans="9:9" x14ac:dyDescent="0.3">
      <c r="I194" s="18" t="s">
        <v>42</v>
      </c>
    </row>
    <row r="195" spans="9:9" x14ac:dyDescent="0.3">
      <c r="I195" s="18" t="s">
        <v>42</v>
      </c>
    </row>
    <row r="196" spans="9:9" x14ac:dyDescent="0.3">
      <c r="I196" s="18" t="s">
        <v>42</v>
      </c>
    </row>
    <row r="197" spans="9:9" x14ac:dyDescent="0.3">
      <c r="I197" s="18" t="s">
        <v>42</v>
      </c>
    </row>
    <row r="198" spans="9:9" x14ac:dyDescent="0.3">
      <c r="I198" s="18" t="s">
        <v>42</v>
      </c>
    </row>
    <row r="199" spans="9:9" x14ac:dyDescent="0.3">
      <c r="I199" s="18" t="s">
        <v>42</v>
      </c>
    </row>
    <row r="200" spans="9:9" x14ac:dyDescent="0.3">
      <c r="I200" s="18" t="s">
        <v>42</v>
      </c>
    </row>
    <row r="201" spans="9:9" x14ac:dyDescent="0.3">
      <c r="I201" s="18" t="s">
        <v>42</v>
      </c>
    </row>
    <row r="202" spans="9:9" x14ac:dyDescent="0.3">
      <c r="I202" s="18" t="s">
        <v>42</v>
      </c>
    </row>
    <row r="203" spans="9:9" x14ac:dyDescent="0.3">
      <c r="I203" s="18" t="s">
        <v>42</v>
      </c>
    </row>
    <row r="204" spans="9:9" x14ac:dyDescent="0.3">
      <c r="I204" s="18" t="s">
        <v>42</v>
      </c>
    </row>
    <row r="205" spans="9:9" x14ac:dyDescent="0.3">
      <c r="I205" s="18" t="s">
        <v>42</v>
      </c>
    </row>
    <row r="206" spans="9:9" x14ac:dyDescent="0.3">
      <c r="I206" s="18" t="s">
        <v>42</v>
      </c>
    </row>
    <row r="207" spans="9:9" x14ac:dyDescent="0.3">
      <c r="I207" s="18" t="s">
        <v>42</v>
      </c>
    </row>
    <row r="208" spans="9:9" x14ac:dyDescent="0.3">
      <c r="I208" s="18" t="s">
        <v>42</v>
      </c>
    </row>
    <row r="209" spans="9:9" x14ac:dyDescent="0.3">
      <c r="I209" s="18" t="s">
        <v>42</v>
      </c>
    </row>
    <row r="210" spans="9:9" x14ac:dyDescent="0.3">
      <c r="I210" s="18" t="s">
        <v>42</v>
      </c>
    </row>
    <row r="211" spans="9:9" x14ac:dyDescent="0.3">
      <c r="I211" s="18" t="s">
        <v>42</v>
      </c>
    </row>
    <row r="212" spans="9:9" x14ac:dyDescent="0.3">
      <c r="I212" s="18" t="s">
        <v>42</v>
      </c>
    </row>
    <row r="213" spans="9:9" x14ac:dyDescent="0.3">
      <c r="I213" s="18" t="s">
        <v>42</v>
      </c>
    </row>
    <row r="214" spans="9:9" x14ac:dyDescent="0.3">
      <c r="I214" s="18" t="s">
        <v>42</v>
      </c>
    </row>
    <row r="215" spans="9:9" x14ac:dyDescent="0.3">
      <c r="I215" s="18" t="s">
        <v>42</v>
      </c>
    </row>
    <row r="216" spans="9:9" x14ac:dyDescent="0.3">
      <c r="I216" s="18" t="s">
        <v>42</v>
      </c>
    </row>
    <row r="217" spans="9:9" x14ac:dyDescent="0.3">
      <c r="I217" s="18" t="s">
        <v>42</v>
      </c>
    </row>
    <row r="218" spans="9:9" x14ac:dyDescent="0.3">
      <c r="I218" s="18" t="s">
        <v>42</v>
      </c>
    </row>
    <row r="219" spans="9:9" x14ac:dyDescent="0.3">
      <c r="I219" s="18" t="s">
        <v>42</v>
      </c>
    </row>
    <row r="220" spans="9:9" x14ac:dyDescent="0.3">
      <c r="I220" s="18" t="s">
        <v>42</v>
      </c>
    </row>
    <row r="221" spans="9:9" x14ac:dyDescent="0.3">
      <c r="I221" s="18" t="s">
        <v>42</v>
      </c>
    </row>
    <row r="222" spans="9:9" x14ac:dyDescent="0.3">
      <c r="I222" s="18" t="s">
        <v>42</v>
      </c>
    </row>
    <row r="223" spans="9:9" x14ac:dyDescent="0.3">
      <c r="I223" s="18" t="s">
        <v>42</v>
      </c>
    </row>
    <row r="224" spans="9:9" x14ac:dyDescent="0.3">
      <c r="I224" s="18" t="s">
        <v>42</v>
      </c>
    </row>
    <row r="225" spans="9:9" x14ac:dyDescent="0.3">
      <c r="I225" s="18" t="s">
        <v>42</v>
      </c>
    </row>
    <row r="226" spans="9:9" x14ac:dyDescent="0.3">
      <c r="I226" s="18" t="s">
        <v>42</v>
      </c>
    </row>
    <row r="227" spans="9:9" x14ac:dyDescent="0.3">
      <c r="I227" s="18" t="s">
        <v>42</v>
      </c>
    </row>
    <row r="228" spans="9:9" x14ac:dyDescent="0.3">
      <c r="I228" s="18" t="s">
        <v>42</v>
      </c>
    </row>
    <row r="229" spans="9:9" x14ac:dyDescent="0.3">
      <c r="I229" s="18" t="s">
        <v>42</v>
      </c>
    </row>
    <row r="230" spans="9:9" x14ac:dyDescent="0.3">
      <c r="I230" s="18" t="s">
        <v>42</v>
      </c>
    </row>
    <row r="231" spans="9:9" x14ac:dyDescent="0.3">
      <c r="I231" s="18" t="s">
        <v>42</v>
      </c>
    </row>
    <row r="232" spans="9:9" x14ac:dyDescent="0.3">
      <c r="I232" s="18" t="s">
        <v>42</v>
      </c>
    </row>
    <row r="233" spans="9:9" x14ac:dyDescent="0.3">
      <c r="I233" s="18" t="s">
        <v>42</v>
      </c>
    </row>
    <row r="234" spans="9:9" x14ac:dyDescent="0.3">
      <c r="I234" s="18" t="s">
        <v>42</v>
      </c>
    </row>
    <row r="235" spans="9:9" x14ac:dyDescent="0.3">
      <c r="I235" s="18" t="s">
        <v>42</v>
      </c>
    </row>
    <row r="236" spans="9:9" x14ac:dyDescent="0.3">
      <c r="I236" s="18" t="s">
        <v>42</v>
      </c>
    </row>
    <row r="237" spans="9:9" x14ac:dyDescent="0.3">
      <c r="I237" s="18" t="s">
        <v>42</v>
      </c>
    </row>
    <row r="238" spans="9:9" x14ac:dyDescent="0.3">
      <c r="I238" s="18" t="s">
        <v>42</v>
      </c>
    </row>
    <row r="239" spans="9:9" x14ac:dyDescent="0.3">
      <c r="I239" s="18" t="s">
        <v>42</v>
      </c>
    </row>
    <row r="240" spans="9:9" x14ac:dyDescent="0.3">
      <c r="I240" s="18" t="s">
        <v>42</v>
      </c>
    </row>
    <row r="241" spans="9:9" x14ac:dyDescent="0.3">
      <c r="I241" s="18" t="s">
        <v>42</v>
      </c>
    </row>
    <row r="242" spans="9:9" x14ac:dyDescent="0.3">
      <c r="I242" s="18" t="s">
        <v>42</v>
      </c>
    </row>
    <row r="243" spans="9:9" x14ac:dyDescent="0.3">
      <c r="I243" s="18" t="s">
        <v>42</v>
      </c>
    </row>
    <row r="244" spans="9:9" x14ac:dyDescent="0.3">
      <c r="I244" s="18" t="s">
        <v>42</v>
      </c>
    </row>
    <row r="245" spans="9:9" x14ac:dyDescent="0.3">
      <c r="I245" s="18" t="s">
        <v>42</v>
      </c>
    </row>
    <row r="246" spans="9:9" x14ac:dyDescent="0.3">
      <c r="I246" s="18" t="s">
        <v>42</v>
      </c>
    </row>
    <row r="247" spans="9:9" x14ac:dyDescent="0.3">
      <c r="I247" s="18" t="s">
        <v>42</v>
      </c>
    </row>
    <row r="248" spans="9:9" x14ac:dyDescent="0.3">
      <c r="I248" s="18" t="s">
        <v>42</v>
      </c>
    </row>
    <row r="249" spans="9:9" x14ac:dyDescent="0.3">
      <c r="I249" s="18" t="s">
        <v>42</v>
      </c>
    </row>
    <row r="250" spans="9:9" x14ac:dyDescent="0.3">
      <c r="I250" s="18" t="s">
        <v>42</v>
      </c>
    </row>
    <row r="251" spans="9:9" x14ac:dyDescent="0.3">
      <c r="I251" s="18" t="s">
        <v>42</v>
      </c>
    </row>
    <row r="252" spans="9:9" x14ac:dyDescent="0.3">
      <c r="I252" s="18" t="s">
        <v>42</v>
      </c>
    </row>
    <row r="253" spans="9:9" x14ac:dyDescent="0.3">
      <c r="I253" s="18" t="s">
        <v>42</v>
      </c>
    </row>
    <row r="254" spans="9:9" x14ac:dyDescent="0.3">
      <c r="I254" s="18" t="s">
        <v>42</v>
      </c>
    </row>
    <row r="255" spans="9:9" x14ac:dyDescent="0.3">
      <c r="I255" s="18" t="s">
        <v>42</v>
      </c>
    </row>
    <row r="256" spans="9:9" x14ac:dyDescent="0.3">
      <c r="I256" s="18" t="s">
        <v>42</v>
      </c>
    </row>
    <row r="257" spans="9:9" x14ac:dyDescent="0.3">
      <c r="I257" s="18" t="s">
        <v>42</v>
      </c>
    </row>
    <row r="258" spans="9:9" x14ac:dyDescent="0.3">
      <c r="I258" s="18" t="s">
        <v>42</v>
      </c>
    </row>
    <row r="259" spans="9:9" x14ac:dyDescent="0.3">
      <c r="I259" s="18" t="s">
        <v>42</v>
      </c>
    </row>
    <row r="260" spans="9:9" x14ac:dyDescent="0.3">
      <c r="I260" s="18" t="s">
        <v>42</v>
      </c>
    </row>
    <row r="261" spans="9:9" x14ac:dyDescent="0.3">
      <c r="I261" s="18" t="s">
        <v>42</v>
      </c>
    </row>
    <row r="262" spans="9:9" x14ac:dyDescent="0.3">
      <c r="I262" s="18" t="s">
        <v>42</v>
      </c>
    </row>
    <row r="263" spans="9:9" x14ac:dyDescent="0.3">
      <c r="I263" s="18" t="s">
        <v>42</v>
      </c>
    </row>
    <row r="264" spans="9:9" x14ac:dyDescent="0.3">
      <c r="I264" s="18" t="s">
        <v>42</v>
      </c>
    </row>
    <row r="265" spans="9:9" x14ac:dyDescent="0.3">
      <c r="I265" s="18" t="s">
        <v>42</v>
      </c>
    </row>
    <row r="266" spans="9:9" x14ac:dyDescent="0.3">
      <c r="I266" s="18" t="s">
        <v>42</v>
      </c>
    </row>
    <row r="267" spans="9:9" x14ac:dyDescent="0.3">
      <c r="I267" s="18" t="s">
        <v>42</v>
      </c>
    </row>
    <row r="268" spans="9:9" x14ac:dyDescent="0.3">
      <c r="I268" s="18" t="s">
        <v>42</v>
      </c>
    </row>
    <row r="269" spans="9:9" x14ac:dyDescent="0.3">
      <c r="I269" s="18" t="s">
        <v>42</v>
      </c>
    </row>
    <row r="270" spans="9:9" x14ac:dyDescent="0.3">
      <c r="I270" s="18" t="s">
        <v>42</v>
      </c>
    </row>
    <row r="271" spans="9:9" x14ac:dyDescent="0.3">
      <c r="I271" s="18" t="s">
        <v>42</v>
      </c>
    </row>
    <row r="272" spans="9:9" x14ac:dyDescent="0.3">
      <c r="I272" s="18" t="s">
        <v>42</v>
      </c>
    </row>
    <row r="273" spans="9:9" x14ac:dyDescent="0.3">
      <c r="I273" s="18" t="s">
        <v>42</v>
      </c>
    </row>
    <row r="274" spans="9:9" x14ac:dyDescent="0.3">
      <c r="I274" s="18" t="s">
        <v>42</v>
      </c>
    </row>
    <row r="275" spans="9:9" x14ac:dyDescent="0.3">
      <c r="I275" s="18" t="s">
        <v>42</v>
      </c>
    </row>
    <row r="276" spans="9:9" x14ac:dyDescent="0.3">
      <c r="I276" s="18" t="s">
        <v>42</v>
      </c>
    </row>
    <row r="277" spans="9:9" x14ac:dyDescent="0.3">
      <c r="I277" s="18" t="s">
        <v>42</v>
      </c>
    </row>
    <row r="278" spans="9:9" x14ac:dyDescent="0.3">
      <c r="I278" t="s">
        <v>42</v>
      </c>
    </row>
    <row r="279" spans="9:9" x14ac:dyDescent="0.3">
      <c r="I279" t="s">
        <v>42</v>
      </c>
    </row>
    <row r="280" spans="9:9" x14ac:dyDescent="0.3">
      <c r="I280" t="s">
        <v>42</v>
      </c>
    </row>
    <row r="281" spans="9:9" x14ac:dyDescent="0.3">
      <c r="I281" t="s">
        <v>42</v>
      </c>
    </row>
    <row r="282" spans="9:9" x14ac:dyDescent="0.3">
      <c r="I282" t="s">
        <v>42</v>
      </c>
    </row>
    <row r="283" spans="9:9" x14ac:dyDescent="0.3">
      <c r="I283" t="s">
        <v>42</v>
      </c>
    </row>
    <row r="284" spans="9:9" x14ac:dyDescent="0.3">
      <c r="I284" t="s">
        <v>42</v>
      </c>
    </row>
    <row r="285" spans="9:9" x14ac:dyDescent="0.3">
      <c r="I285" t="s">
        <v>42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  <mergeCell ref="BQ66:BT66"/>
    <mergeCell ref="CG66:CJ66"/>
    <mergeCell ref="E39:H39"/>
    <mergeCell ref="U39:X39"/>
    <mergeCell ref="E48:H48"/>
    <mergeCell ref="U48:X48"/>
    <mergeCell ref="E57:H57"/>
    <mergeCell ref="U57:X57"/>
    <mergeCell ref="AK21:AN21"/>
    <mergeCell ref="BA21:BD21"/>
    <mergeCell ref="BQ21:BT21"/>
    <mergeCell ref="CG21:CJ21"/>
    <mergeCell ref="E30:H30"/>
    <mergeCell ref="U30:X30"/>
    <mergeCell ref="E12:H12"/>
    <mergeCell ref="U12:X12"/>
    <mergeCell ref="A13:B13"/>
    <mergeCell ref="A17:B17"/>
    <mergeCell ref="E21:H21"/>
    <mergeCell ref="U21:X21"/>
    <mergeCell ref="A4:C4"/>
    <mergeCell ref="A1:S1"/>
    <mergeCell ref="U1:AM1"/>
    <mergeCell ref="A3:C3"/>
    <mergeCell ref="E3:H3"/>
    <mergeCell ref="U3:X3"/>
  </mergeCells>
  <conditionalFormatting sqref="C18">
    <cfRule type="expression" dxfId="44" priority="45">
      <formula>"подходит"</formula>
    </cfRule>
  </conditionalFormatting>
  <conditionalFormatting sqref="B16">
    <cfRule type="cellIs" dxfId="43" priority="43" operator="equal">
      <formula>"подходит"</formula>
    </cfRule>
    <cfRule type="containsText" dxfId="42" priority="44" operator="containsText" text="подходит">
      <formula>NOT(ISERROR(SEARCH("подходит",B16)))</formula>
    </cfRule>
  </conditionalFormatting>
  <conditionalFormatting sqref="E3:H3">
    <cfRule type="expression" dxfId="41" priority="42">
      <formula>"I10=0"</formula>
    </cfRule>
  </conditionalFormatting>
  <conditionalFormatting sqref="I2:I1048576 Y2:Y185">
    <cfRule type="cellIs" dxfId="40" priority="38" operator="equal">
      <formula>1</formula>
    </cfRule>
    <cfRule type="cellIs" dxfId="39" priority="40" operator="equal">
      <formula>0</formula>
    </cfRule>
    <cfRule type="cellIs" dxfId="38" priority="41" operator="equal">
      <formula>0</formula>
    </cfRule>
  </conditionalFormatting>
  <conditionalFormatting sqref="I111">
    <cfRule type="cellIs" dxfId="37" priority="39" operator="equal">
      <formula>1</formula>
    </cfRule>
  </conditionalFormatting>
  <conditionalFormatting sqref="U3:X3">
    <cfRule type="expression" dxfId="36" priority="37">
      <formula>"I10=0"</formula>
    </cfRule>
  </conditionalFormatting>
  <conditionalFormatting sqref="AO21:AO29">
    <cfRule type="cellIs" dxfId="35" priority="34" operator="equal">
      <formula>1</formula>
    </cfRule>
    <cfRule type="cellIs" dxfId="34" priority="35" operator="equal">
      <formula>0</formula>
    </cfRule>
    <cfRule type="cellIs" dxfId="33" priority="36" operator="equal">
      <formula>0</formula>
    </cfRule>
  </conditionalFormatting>
  <conditionalFormatting sqref="BE21:BE29">
    <cfRule type="cellIs" dxfId="32" priority="31" operator="equal">
      <formula>1</formula>
    </cfRule>
    <cfRule type="cellIs" dxfId="31" priority="32" operator="equal">
      <formula>0</formula>
    </cfRule>
    <cfRule type="cellIs" dxfId="30" priority="33" operator="equal">
      <formula>0</formula>
    </cfRule>
  </conditionalFormatting>
  <conditionalFormatting sqref="BU21:BU29">
    <cfRule type="cellIs" dxfId="29" priority="28" operator="equal">
      <formula>1</formula>
    </cfRule>
    <cfRule type="cellIs" dxfId="28" priority="29" operator="equal">
      <formula>0</formula>
    </cfRule>
    <cfRule type="cellIs" dxfId="27" priority="30" operator="equal">
      <formula>0</formula>
    </cfRule>
  </conditionalFormatting>
  <conditionalFormatting sqref="CK21:CK29">
    <cfRule type="cellIs" dxfId="26" priority="25" operator="equal">
      <formula>1</formula>
    </cfRule>
    <cfRule type="cellIs" dxfId="25" priority="26" operator="equal">
      <formula>0</formula>
    </cfRule>
    <cfRule type="cellIs" dxfId="24" priority="27" operator="equal">
      <formula>0</formula>
    </cfRule>
  </conditionalFormatting>
  <conditionalFormatting sqref="AO66:AO74">
    <cfRule type="cellIs" dxfId="23" priority="22" operator="equal">
      <formula>1</formula>
    </cfRule>
    <cfRule type="cellIs" dxfId="22" priority="23" operator="equal">
      <formula>0</formula>
    </cfRule>
    <cfRule type="cellIs" dxfId="21" priority="24" operator="equal">
      <formula>0</formula>
    </cfRule>
  </conditionalFormatting>
  <conditionalFormatting sqref="BE66:BE74">
    <cfRule type="cellIs" dxfId="20" priority="19" operator="equal">
      <formula>1</formula>
    </cfRule>
    <cfRule type="cellIs" dxfId="19" priority="20" operator="equal">
      <formula>0</formula>
    </cfRule>
    <cfRule type="cellIs" dxfId="18" priority="21" operator="equal">
      <formula>0</formula>
    </cfRule>
  </conditionalFormatting>
  <conditionalFormatting sqref="BU66:BU74">
    <cfRule type="cellIs" dxfId="17" priority="16" operator="equal">
      <formula>1</formula>
    </cfRule>
    <cfRule type="cellIs" dxfId="16" priority="17" operator="equal">
      <formula>0</formula>
    </cfRule>
    <cfRule type="cellIs" dxfId="15" priority="18" operator="equal">
      <formula>0</formula>
    </cfRule>
  </conditionalFormatting>
  <conditionalFormatting sqref="CK66:CK74">
    <cfRule type="cellIs" dxfId="14" priority="13" operator="equal">
      <formula>1</formula>
    </cfRule>
    <cfRule type="cellIs" dxfId="13" priority="14" operator="equal">
      <formula>0</formula>
    </cfRule>
    <cfRule type="cellIs" dxfId="12" priority="15" operator="equal">
      <formula>0</formula>
    </cfRule>
  </conditionalFormatting>
  <conditionalFormatting sqref="DA66:DA74">
    <cfRule type="cellIs" dxfId="11" priority="10" operator="equal">
      <formula>1</formula>
    </cfRule>
    <cfRule type="cellIs" dxfId="10" priority="11" operator="equal">
      <formula>0</formula>
    </cfRule>
    <cfRule type="cellIs" dxfId="9" priority="12" operator="equal">
      <formula>0</formula>
    </cfRule>
  </conditionalFormatting>
  <conditionalFormatting sqref="AO93:AO101">
    <cfRule type="cellIs" dxfId="8" priority="7" operator="equal">
      <formula>1</formula>
    </cfRule>
    <cfRule type="cellIs" dxfId="7" priority="8" operator="equal">
      <formula>0</formula>
    </cfRule>
    <cfRule type="cellIs" dxfId="6" priority="9" operator="equal">
      <formula>0</formula>
    </cfRule>
  </conditionalFormatting>
  <conditionalFormatting sqref="BE93:BE101">
    <cfRule type="cellIs" dxfId="5" priority="4" operator="equal">
      <formula>1</formula>
    </cfRule>
    <cfRule type="cellIs" dxfId="4" priority="5" operator="equal">
      <formula>0</formula>
    </cfRule>
    <cfRule type="cellIs" dxfId="3" priority="6" operator="equal">
      <formula>0</formula>
    </cfRule>
  </conditionalFormatting>
  <conditionalFormatting sqref="BU93:BU101">
    <cfRule type="cellIs" dxfId="2" priority="1" operator="equal">
      <formula>1</formula>
    </cfRule>
    <cfRule type="cellIs" dxfId="1" priority="2" operator="equal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1115 Sabauda </vt:lpstr>
      <vt:lpstr>1171 Rusthawelia </vt:lpstr>
      <vt:lpstr>1189 Terentia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Щербина</dc:creator>
  <cp:lastModifiedBy>morsk</cp:lastModifiedBy>
  <dcterms:created xsi:type="dcterms:W3CDTF">2015-06-05T18:19:34Z</dcterms:created>
  <dcterms:modified xsi:type="dcterms:W3CDTF">2022-02-23T23:59:18Z</dcterms:modified>
</cp:coreProperties>
</file>