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charts/chart49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charts/chart50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charts/chart51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charts/chart52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charts/chart53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charts/chart54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charts/chart55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charts/chart56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charts/chart57.xml" ContentType="application/vnd.openxmlformats-officedocument.drawingml.chart+xml"/>
  <Override PartName="/xl/charts/style57.xml" ContentType="application/vnd.ms-office.chartstyle+xml"/>
  <Override PartName="/xl/charts/colors57.xml" ContentType="application/vnd.ms-office.chartcolorstyle+xml"/>
  <Override PartName="/xl/charts/chart58.xml" ContentType="application/vnd.openxmlformats-officedocument.drawingml.chart+xml"/>
  <Override PartName="/xl/charts/style58.xml" ContentType="application/vnd.ms-office.chartstyle+xml"/>
  <Override PartName="/xl/charts/colors58.xml" ContentType="application/vnd.ms-office.chartcolorstyle+xml"/>
  <Override PartName="/xl/charts/chart59.xml" ContentType="application/vnd.openxmlformats-officedocument.drawingml.chart+xml"/>
  <Override PartName="/xl/charts/style59.xml" ContentType="application/vnd.ms-office.chartstyle+xml"/>
  <Override PartName="/xl/charts/colors59.xml" ContentType="application/vnd.ms-office.chartcolorstyle+xml"/>
  <Override PartName="/xl/drawings/drawing2.xml" ContentType="application/vnd.openxmlformats-officedocument.drawing+xml"/>
  <Override PartName="/xl/charts/chart60.xml" ContentType="application/vnd.openxmlformats-officedocument.drawingml.chart+xml"/>
  <Override PartName="/xl/charts/style60.xml" ContentType="application/vnd.ms-office.chartstyle+xml"/>
  <Override PartName="/xl/charts/colors60.xml" ContentType="application/vnd.ms-office.chartcolorstyle+xml"/>
  <Override PartName="/xl/charts/chart61.xml" ContentType="application/vnd.openxmlformats-officedocument.drawingml.chart+xml"/>
  <Override PartName="/xl/charts/style61.xml" ContentType="application/vnd.ms-office.chartstyle+xml"/>
  <Override PartName="/xl/charts/colors61.xml" ContentType="application/vnd.ms-office.chartcolorstyle+xml"/>
  <Override PartName="/xl/charts/chart62.xml" ContentType="application/vnd.openxmlformats-officedocument.drawingml.chart+xml"/>
  <Override PartName="/xl/charts/style62.xml" ContentType="application/vnd.ms-office.chartstyle+xml"/>
  <Override PartName="/xl/charts/colors62.xml" ContentType="application/vnd.ms-office.chartcolorstyle+xml"/>
  <Override PartName="/xl/charts/chart63.xml" ContentType="application/vnd.openxmlformats-officedocument.drawingml.chart+xml"/>
  <Override PartName="/xl/charts/style63.xml" ContentType="application/vnd.ms-office.chartstyle+xml"/>
  <Override PartName="/xl/charts/colors63.xml" ContentType="application/vnd.ms-office.chartcolorstyle+xml"/>
  <Override PartName="/xl/charts/chart64.xml" ContentType="application/vnd.openxmlformats-officedocument.drawingml.chart+xml"/>
  <Override PartName="/xl/charts/style64.xml" ContentType="application/vnd.ms-office.chartstyle+xml"/>
  <Override PartName="/xl/charts/colors64.xml" ContentType="application/vnd.ms-office.chartcolorstyle+xml"/>
  <Override PartName="/xl/charts/chart65.xml" ContentType="application/vnd.openxmlformats-officedocument.drawingml.chart+xml"/>
  <Override PartName="/xl/charts/style65.xml" ContentType="application/vnd.ms-office.chartstyle+xml"/>
  <Override PartName="/xl/charts/colors65.xml" ContentType="application/vnd.ms-office.chartcolorstyle+xml"/>
  <Override PartName="/xl/charts/chart66.xml" ContentType="application/vnd.openxmlformats-officedocument.drawingml.chart+xml"/>
  <Override PartName="/xl/charts/style66.xml" ContentType="application/vnd.ms-office.chartstyle+xml"/>
  <Override PartName="/xl/charts/colors66.xml" ContentType="application/vnd.ms-office.chartcolorstyle+xml"/>
  <Override PartName="/xl/charts/chart67.xml" ContentType="application/vnd.openxmlformats-officedocument.drawingml.chart+xml"/>
  <Override PartName="/xl/charts/style67.xml" ContentType="application/vnd.ms-office.chartstyle+xml"/>
  <Override PartName="/xl/charts/colors67.xml" ContentType="application/vnd.ms-office.chartcolorstyle+xml"/>
  <Override PartName="/xl/charts/chart68.xml" ContentType="application/vnd.openxmlformats-officedocument.drawingml.chart+xml"/>
  <Override PartName="/xl/charts/style68.xml" ContentType="application/vnd.ms-office.chartstyle+xml"/>
  <Override PartName="/xl/charts/colors68.xml" ContentType="application/vnd.ms-office.chartcolorstyle+xml"/>
  <Override PartName="/xl/charts/chart69.xml" ContentType="application/vnd.openxmlformats-officedocument.drawingml.chart+xml"/>
  <Override PartName="/xl/charts/style69.xml" ContentType="application/vnd.ms-office.chartstyle+xml"/>
  <Override PartName="/xl/charts/colors69.xml" ContentType="application/vnd.ms-office.chartcolorstyle+xml"/>
  <Override PartName="/xl/charts/chart70.xml" ContentType="application/vnd.openxmlformats-officedocument.drawingml.chart+xml"/>
  <Override PartName="/xl/charts/style70.xml" ContentType="application/vnd.ms-office.chartstyle+xml"/>
  <Override PartName="/xl/charts/colors70.xml" ContentType="application/vnd.ms-office.chartcolorstyle+xml"/>
  <Override PartName="/xl/charts/chart71.xml" ContentType="application/vnd.openxmlformats-officedocument.drawingml.chart+xml"/>
  <Override PartName="/xl/charts/style71.xml" ContentType="application/vnd.ms-office.chartstyle+xml"/>
  <Override PartName="/xl/charts/colors71.xml" ContentType="application/vnd.ms-office.chartcolorstyle+xml"/>
  <Override PartName="/xl/charts/chart72.xml" ContentType="application/vnd.openxmlformats-officedocument.drawingml.chart+xml"/>
  <Override PartName="/xl/charts/style72.xml" ContentType="application/vnd.ms-office.chartstyle+xml"/>
  <Override PartName="/xl/charts/colors72.xml" ContentType="application/vnd.ms-office.chartcolorstyle+xml"/>
  <Override PartName="/xl/charts/chart73.xml" ContentType="application/vnd.openxmlformats-officedocument.drawingml.chart+xml"/>
  <Override PartName="/xl/charts/style73.xml" ContentType="application/vnd.ms-office.chartstyle+xml"/>
  <Override PartName="/xl/charts/colors73.xml" ContentType="application/vnd.ms-office.chartcolorstyle+xml"/>
  <Override PartName="/xl/charts/chart74.xml" ContentType="application/vnd.openxmlformats-officedocument.drawingml.chart+xml"/>
  <Override PartName="/xl/charts/style74.xml" ContentType="application/vnd.ms-office.chartstyle+xml"/>
  <Override PartName="/xl/charts/colors74.xml" ContentType="application/vnd.ms-office.chartcolorstyle+xml"/>
  <Override PartName="/xl/charts/chart75.xml" ContentType="application/vnd.openxmlformats-officedocument.drawingml.chart+xml"/>
  <Override PartName="/xl/charts/style75.xml" ContentType="application/vnd.ms-office.chartstyle+xml"/>
  <Override PartName="/xl/charts/colors75.xml" ContentType="application/vnd.ms-office.chartcolorstyle+xml"/>
  <Override PartName="/xl/charts/chart76.xml" ContentType="application/vnd.openxmlformats-officedocument.drawingml.chart+xml"/>
  <Override PartName="/xl/charts/style76.xml" ContentType="application/vnd.ms-office.chartstyle+xml"/>
  <Override PartName="/xl/charts/colors76.xml" ContentType="application/vnd.ms-office.chartcolorstyle+xml"/>
  <Override PartName="/xl/charts/chart77.xml" ContentType="application/vnd.openxmlformats-officedocument.drawingml.chart+xml"/>
  <Override PartName="/xl/charts/style77.xml" ContentType="application/vnd.ms-office.chartstyle+xml"/>
  <Override PartName="/xl/charts/colors77.xml" ContentType="application/vnd.ms-office.chartcolorstyle+xml"/>
  <Override PartName="/xl/charts/chart78.xml" ContentType="application/vnd.openxmlformats-officedocument.drawingml.chart+xml"/>
  <Override PartName="/xl/charts/style78.xml" ContentType="application/vnd.ms-office.chartstyle+xml"/>
  <Override PartName="/xl/charts/colors78.xml" ContentType="application/vnd.ms-office.chartcolorstyle+xml"/>
  <Override PartName="/xl/charts/chart79.xml" ContentType="application/vnd.openxmlformats-officedocument.drawingml.chart+xml"/>
  <Override PartName="/xl/charts/style79.xml" ContentType="application/vnd.ms-office.chartstyle+xml"/>
  <Override PartName="/xl/charts/colors79.xml" ContentType="application/vnd.ms-office.chartcolorstyle+xml"/>
  <Override PartName="/xl/charts/chart80.xml" ContentType="application/vnd.openxmlformats-officedocument.drawingml.chart+xml"/>
  <Override PartName="/xl/charts/style80.xml" ContentType="application/vnd.ms-office.chartstyle+xml"/>
  <Override PartName="/xl/charts/colors80.xml" ContentType="application/vnd.ms-office.chartcolorstyle+xml"/>
  <Override PartName="/xl/charts/chart81.xml" ContentType="application/vnd.openxmlformats-officedocument.drawingml.chart+xml"/>
  <Override PartName="/xl/charts/style81.xml" ContentType="application/vnd.ms-office.chartstyle+xml"/>
  <Override PartName="/xl/charts/colors81.xml" ContentType="application/vnd.ms-office.chartcolorstyle+xml"/>
  <Override PartName="/xl/charts/chart82.xml" ContentType="application/vnd.openxmlformats-officedocument.drawingml.chart+xml"/>
  <Override PartName="/xl/charts/style82.xml" ContentType="application/vnd.ms-office.chartstyle+xml"/>
  <Override PartName="/xl/charts/colors82.xml" ContentType="application/vnd.ms-office.chartcolorstyle+xml"/>
  <Override PartName="/xl/charts/chart83.xml" ContentType="application/vnd.openxmlformats-officedocument.drawingml.chart+xml"/>
  <Override PartName="/xl/charts/style83.xml" ContentType="application/vnd.ms-office.chartstyle+xml"/>
  <Override PartName="/xl/charts/colors83.xml" ContentType="application/vnd.ms-office.chartcolorstyle+xml"/>
  <Override PartName="/xl/charts/chart84.xml" ContentType="application/vnd.openxmlformats-officedocument.drawingml.chart+xml"/>
  <Override PartName="/xl/charts/style84.xml" ContentType="application/vnd.ms-office.chartstyle+xml"/>
  <Override PartName="/xl/charts/colors84.xml" ContentType="application/vnd.ms-office.chartcolorstyle+xml"/>
  <Override PartName="/xl/charts/chart85.xml" ContentType="application/vnd.openxmlformats-officedocument.drawingml.chart+xml"/>
  <Override PartName="/xl/charts/style85.xml" ContentType="application/vnd.ms-office.chartstyle+xml"/>
  <Override PartName="/xl/charts/colors85.xml" ContentType="application/vnd.ms-office.chartcolorstyle+xml"/>
  <Override PartName="/xl/charts/chart86.xml" ContentType="application/vnd.openxmlformats-officedocument.drawingml.chart+xml"/>
  <Override PartName="/xl/charts/style86.xml" ContentType="application/vnd.ms-office.chartstyle+xml"/>
  <Override PartName="/xl/charts/colors86.xml" ContentType="application/vnd.ms-office.chartcolorstyle+xml"/>
  <Override PartName="/xl/charts/chart87.xml" ContentType="application/vnd.openxmlformats-officedocument.drawingml.chart+xml"/>
  <Override PartName="/xl/charts/style87.xml" ContentType="application/vnd.ms-office.chartstyle+xml"/>
  <Override PartName="/xl/charts/colors87.xml" ContentType="application/vnd.ms-office.chartcolorstyle+xml"/>
  <Override PartName="/xl/charts/chart88.xml" ContentType="application/vnd.openxmlformats-officedocument.drawingml.chart+xml"/>
  <Override PartName="/xl/charts/style88.xml" ContentType="application/vnd.ms-office.chartstyle+xml"/>
  <Override PartName="/xl/charts/colors88.xml" ContentType="application/vnd.ms-office.chartcolorstyle+xml"/>
  <Override PartName="/xl/charts/chart89.xml" ContentType="application/vnd.openxmlformats-officedocument.drawingml.chart+xml"/>
  <Override PartName="/xl/charts/style89.xml" ContentType="application/vnd.ms-office.chartstyle+xml"/>
  <Override PartName="/xl/charts/colors89.xml" ContentType="application/vnd.ms-office.chartcolorstyle+xml"/>
  <Override PartName="/xl/charts/chart90.xml" ContentType="application/vnd.openxmlformats-officedocument.drawingml.chart+xml"/>
  <Override PartName="/xl/charts/style90.xml" ContentType="application/vnd.ms-office.chartstyle+xml"/>
  <Override PartName="/xl/charts/colors90.xml" ContentType="application/vnd.ms-office.chartcolorstyle+xml"/>
  <Override PartName="/xl/charts/chart91.xml" ContentType="application/vnd.openxmlformats-officedocument.drawingml.chart+xml"/>
  <Override PartName="/xl/charts/style91.xml" ContentType="application/vnd.ms-office.chartstyle+xml"/>
  <Override PartName="/xl/charts/colors91.xml" ContentType="application/vnd.ms-office.chartcolorstyle+xml"/>
  <Override PartName="/xl/charts/chart92.xml" ContentType="application/vnd.openxmlformats-officedocument.drawingml.chart+xml"/>
  <Override PartName="/xl/charts/style92.xml" ContentType="application/vnd.ms-office.chartstyle+xml"/>
  <Override PartName="/xl/charts/colors92.xml" ContentType="application/vnd.ms-office.chartcolorstyle+xml"/>
  <Override PartName="/xl/charts/chart93.xml" ContentType="application/vnd.openxmlformats-officedocument.drawingml.chart+xml"/>
  <Override PartName="/xl/charts/style93.xml" ContentType="application/vnd.ms-office.chartstyle+xml"/>
  <Override PartName="/xl/charts/colors93.xml" ContentType="application/vnd.ms-office.chartcolorstyle+xml"/>
  <Override PartName="/xl/charts/chart94.xml" ContentType="application/vnd.openxmlformats-officedocument.drawingml.chart+xml"/>
  <Override PartName="/xl/charts/style94.xml" ContentType="application/vnd.ms-office.chartstyle+xml"/>
  <Override PartName="/xl/charts/colors94.xml" ContentType="application/vnd.ms-office.chartcolorstyle+xml"/>
  <Override PartName="/xl/charts/chart95.xml" ContentType="application/vnd.openxmlformats-officedocument.drawingml.chart+xml"/>
  <Override PartName="/xl/charts/style95.xml" ContentType="application/vnd.ms-office.chartstyle+xml"/>
  <Override PartName="/xl/charts/colors95.xml" ContentType="application/vnd.ms-office.chartcolorstyle+xml"/>
  <Override PartName="/xl/charts/chart96.xml" ContentType="application/vnd.openxmlformats-officedocument.drawingml.chart+xml"/>
  <Override PartName="/xl/charts/style96.xml" ContentType="application/vnd.ms-office.chartstyle+xml"/>
  <Override PartName="/xl/charts/colors96.xml" ContentType="application/vnd.ms-office.chartcolorstyle+xml"/>
  <Override PartName="/xl/charts/chart97.xml" ContentType="application/vnd.openxmlformats-officedocument.drawingml.chart+xml"/>
  <Override PartName="/xl/charts/style97.xml" ContentType="application/vnd.ms-office.chartstyle+xml"/>
  <Override PartName="/xl/charts/colors97.xml" ContentType="application/vnd.ms-office.chartcolorstyle+xml"/>
  <Override PartName="/xl/charts/chart98.xml" ContentType="application/vnd.openxmlformats-officedocument.drawingml.chart+xml"/>
  <Override PartName="/xl/charts/style98.xml" ContentType="application/vnd.ms-office.chartstyle+xml"/>
  <Override PartName="/xl/charts/colors98.xml" ContentType="application/vnd.ms-office.chartcolorstyle+xml"/>
  <Override PartName="/xl/charts/chart99.xml" ContentType="application/vnd.openxmlformats-officedocument.drawingml.chart+xml"/>
  <Override PartName="/xl/charts/style99.xml" ContentType="application/vnd.ms-office.chartstyle+xml"/>
  <Override PartName="/xl/charts/colors99.xml" ContentType="application/vnd.ms-office.chartcolorstyle+xml"/>
  <Override PartName="/xl/charts/chart100.xml" ContentType="application/vnd.openxmlformats-officedocument.drawingml.chart+xml"/>
  <Override PartName="/xl/charts/style100.xml" ContentType="application/vnd.ms-office.chartstyle+xml"/>
  <Override PartName="/xl/charts/colors100.xml" ContentType="application/vnd.ms-office.chartcolorstyle+xml"/>
  <Override PartName="/xl/charts/chart101.xml" ContentType="application/vnd.openxmlformats-officedocument.drawingml.chart+xml"/>
  <Override PartName="/xl/charts/style101.xml" ContentType="application/vnd.ms-office.chartstyle+xml"/>
  <Override PartName="/xl/charts/colors101.xml" ContentType="application/vnd.ms-office.chartcolorstyle+xml"/>
  <Override PartName="/xl/charts/chart102.xml" ContentType="application/vnd.openxmlformats-officedocument.drawingml.chart+xml"/>
  <Override PartName="/xl/charts/style102.xml" ContentType="application/vnd.ms-office.chartstyle+xml"/>
  <Override PartName="/xl/charts/colors102.xml" ContentType="application/vnd.ms-office.chartcolorstyle+xml"/>
  <Override PartName="/xl/charts/chart103.xml" ContentType="application/vnd.openxmlformats-officedocument.drawingml.chart+xml"/>
  <Override PartName="/xl/charts/style103.xml" ContentType="application/vnd.ms-office.chartstyle+xml"/>
  <Override PartName="/xl/charts/colors103.xml" ContentType="application/vnd.ms-office.chartcolorstyle+xml"/>
  <Override PartName="/xl/charts/chart104.xml" ContentType="application/vnd.openxmlformats-officedocument.drawingml.chart+xml"/>
  <Override PartName="/xl/charts/style104.xml" ContentType="application/vnd.ms-office.chartstyle+xml"/>
  <Override PartName="/xl/charts/colors104.xml" ContentType="application/vnd.ms-office.chartcolorstyle+xml"/>
  <Override PartName="/xl/charts/chart105.xml" ContentType="application/vnd.openxmlformats-officedocument.drawingml.chart+xml"/>
  <Override PartName="/xl/charts/style105.xml" ContentType="application/vnd.ms-office.chartstyle+xml"/>
  <Override PartName="/xl/charts/colors105.xml" ContentType="application/vnd.ms-office.chartcolorstyle+xml"/>
  <Override PartName="/xl/charts/chart106.xml" ContentType="application/vnd.openxmlformats-officedocument.drawingml.chart+xml"/>
  <Override PartName="/xl/charts/style106.xml" ContentType="application/vnd.ms-office.chartstyle+xml"/>
  <Override PartName="/xl/charts/colors106.xml" ContentType="application/vnd.ms-office.chartcolorstyle+xml"/>
  <Override PartName="/xl/charts/chart107.xml" ContentType="application/vnd.openxmlformats-officedocument.drawingml.chart+xml"/>
  <Override PartName="/xl/charts/style107.xml" ContentType="application/vnd.ms-office.chartstyle+xml"/>
  <Override PartName="/xl/charts/colors107.xml" ContentType="application/vnd.ms-office.chartcolorstyle+xml"/>
  <Override PartName="/xl/charts/chart108.xml" ContentType="application/vnd.openxmlformats-officedocument.drawingml.chart+xml"/>
  <Override PartName="/xl/charts/style108.xml" ContentType="application/vnd.ms-office.chartstyle+xml"/>
  <Override PartName="/xl/charts/colors108.xml" ContentType="application/vnd.ms-office.chartcolorstyle+xml"/>
  <Override PartName="/xl/charts/chart109.xml" ContentType="application/vnd.openxmlformats-officedocument.drawingml.chart+xml"/>
  <Override PartName="/xl/charts/style109.xml" ContentType="application/vnd.ms-office.chartstyle+xml"/>
  <Override PartName="/xl/charts/colors109.xml" ContentType="application/vnd.ms-office.chartcolorstyle+xml"/>
  <Override PartName="/xl/charts/chart110.xml" ContentType="application/vnd.openxmlformats-officedocument.drawingml.chart+xml"/>
  <Override PartName="/xl/charts/style110.xml" ContentType="application/vnd.ms-office.chartstyle+xml"/>
  <Override PartName="/xl/charts/colors110.xml" ContentType="application/vnd.ms-office.chartcolorstyle+xml"/>
  <Override PartName="/xl/charts/chart111.xml" ContentType="application/vnd.openxmlformats-officedocument.drawingml.chart+xml"/>
  <Override PartName="/xl/charts/style111.xml" ContentType="application/vnd.ms-office.chartstyle+xml"/>
  <Override PartName="/xl/charts/colors111.xml" ContentType="application/vnd.ms-office.chartcolorstyle+xml"/>
  <Override PartName="/xl/charts/chart112.xml" ContentType="application/vnd.openxmlformats-officedocument.drawingml.chart+xml"/>
  <Override PartName="/xl/charts/style112.xml" ContentType="application/vnd.ms-office.chartstyle+xml"/>
  <Override PartName="/xl/charts/colors112.xml" ContentType="application/vnd.ms-office.chartcolorstyle+xml"/>
  <Override PartName="/xl/charts/chart113.xml" ContentType="application/vnd.openxmlformats-officedocument.drawingml.chart+xml"/>
  <Override PartName="/xl/charts/style113.xml" ContentType="application/vnd.ms-office.chartstyle+xml"/>
  <Override PartName="/xl/charts/colors113.xml" ContentType="application/vnd.ms-office.chartcolorstyle+xml"/>
  <Override PartName="/xl/charts/chart114.xml" ContentType="application/vnd.openxmlformats-officedocument.drawingml.chart+xml"/>
  <Override PartName="/xl/charts/style114.xml" ContentType="application/vnd.ms-office.chartstyle+xml"/>
  <Override PartName="/xl/charts/colors114.xml" ContentType="application/vnd.ms-office.chartcolorstyle+xml"/>
  <Override PartName="/xl/charts/chart115.xml" ContentType="application/vnd.openxmlformats-officedocument.drawingml.chart+xml"/>
  <Override PartName="/xl/charts/style115.xml" ContentType="application/vnd.ms-office.chartstyle+xml"/>
  <Override PartName="/xl/charts/colors115.xml" ContentType="application/vnd.ms-office.chartcolorstyle+xml"/>
  <Override PartName="/xl/charts/chart116.xml" ContentType="application/vnd.openxmlformats-officedocument.drawingml.chart+xml"/>
  <Override PartName="/xl/charts/style116.xml" ContentType="application/vnd.ms-office.chartstyle+xml"/>
  <Override PartName="/xl/charts/colors116.xml" ContentType="application/vnd.ms-office.chartcolorstyle+xml"/>
  <Override PartName="/xl/charts/chart117.xml" ContentType="application/vnd.openxmlformats-officedocument.drawingml.chart+xml"/>
  <Override PartName="/xl/charts/style117.xml" ContentType="application/vnd.ms-office.chartstyle+xml"/>
  <Override PartName="/xl/charts/colors117.xml" ContentType="application/vnd.ms-office.chartcolorstyle+xml"/>
  <Override PartName="/xl/charts/chart118.xml" ContentType="application/vnd.openxmlformats-officedocument.drawingml.chart+xml"/>
  <Override PartName="/xl/charts/style118.xml" ContentType="application/vnd.ms-office.chartstyle+xml"/>
  <Override PartName="/xl/charts/colors118.xml" ContentType="application/vnd.ms-office.chartcolorstyle+xml"/>
  <Override PartName="/xl/drawings/drawing3.xml" ContentType="application/vnd.openxmlformats-officedocument.drawing+xml"/>
  <Override PartName="/xl/charts/chart119.xml" ContentType="application/vnd.openxmlformats-officedocument.drawingml.chart+xml"/>
  <Override PartName="/xl/charts/style119.xml" ContentType="application/vnd.ms-office.chartstyle+xml"/>
  <Override PartName="/xl/charts/colors119.xml" ContentType="application/vnd.ms-office.chartcolorstyle+xml"/>
  <Override PartName="/xl/charts/chart120.xml" ContentType="application/vnd.openxmlformats-officedocument.drawingml.chart+xml"/>
  <Override PartName="/xl/charts/style120.xml" ContentType="application/vnd.ms-office.chartstyle+xml"/>
  <Override PartName="/xl/charts/colors120.xml" ContentType="application/vnd.ms-office.chartcolorstyle+xml"/>
  <Override PartName="/xl/charts/chart121.xml" ContentType="application/vnd.openxmlformats-officedocument.drawingml.chart+xml"/>
  <Override PartName="/xl/charts/style121.xml" ContentType="application/vnd.ms-office.chartstyle+xml"/>
  <Override PartName="/xl/charts/colors121.xml" ContentType="application/vnd.ms-office.chartcolorstyle+xml"/>
  <Override PartName="/xl/charts/chart122.xml" ContentType="application/vnd.openxmlformats-officedocument.drawingml.chart+xml"/>
  <Override PartName="/xl/charts/style122.xml" ContentType="application/vnd.ms-office.chartstyle+xml"/>
  <Override PartName="/xl/charts/colors122.xml" ContentType="application/vnd.ms-office.chartcolorstyle+xml"/>
  <Override PartName="/xl/charts/chart123.xml" ContentType="application/vnd.openxmlformats-officedocument.drawingml.chart+xml"/>
  <Override PartName="/xl/charts/style123.xml" ContentType="application/vnd.ms-office.chartstyle+xml"/>
  <Override PartName="/xl/charts/colors123.xml" ContentType="application/vnd.ms-office.chartcolorstyle+xml"/>
  <Override PartName="/xl/charts/chart124.xml" ContentType="application/vnd.openxmlformats-officedocument.drawingml.chart+xml"/>
  <Override PartName="/xl/charts/style124.xml" ContentType="application/vnd.ms-office.chartstyle+xml"/>
  <Override PartName="/xl/charts/colors124.xml" ContentType="application/vnd.ms-office.chartcolorstyle+xml"/>
  <Override PartName="/xl/charts/chart125.xml" ContentType="application/vnd.openxmlformats-officedocument.drawingml.chart+xml"/>
  <Override PartName="/xl/charts/style125.xml" ContentType="application/vnd.ms-office.chartstyle+xml"/>
  <Override PartName="/xl/charts/colors125.xml" ContentType="application/vnd.ms-office.chartcolorstyle+xml"/>
  <Override PartName="/xl/charts/chart126.xml" ContentType="application/vnd.openxmlformats-officedocument.drawingml.chart+xml"/>
  <Override PartName="/xl/charts/style126.xml" ContentType="application/vnd.ms-office.chartstyle+xml"/>
  <Override PartName="/xl/charts/colors126.xml" ContentType="application/vnd.ms-office.chartcolorstyle+xml"/>
  <Override PartName="/xl/charts/chart127.xml" ContentType="application/vnd.openxmlformats-officedocument.drawingml.chart+xml"/>
  <Override PartName="/xl/charts/style127.xml" ContentType="application/vnd.ms-office.chartstyle+xml"/>
  <Override PartName="/xl/charts/colors127.xml" ContentType="application/vnd.ms-office.chartcolorstyle+xml"/>
  <Override PartName="/xl/charts/chart128.xml" ContentType="application/vnd.openxmlformats-officedocument.drawingml.chart+xml"/>
  <Override PartName="/xl/charts/style128.xml" ContentType="application/vnd.ms-office.chartstyle+xml"/>
  <Override PartName="/xl/charts/colors128.xml" ContentType="application/vnd.ms-office.chartcolorstyle+xml"/>
  <Override PartName="/xl/charts/chart129.xml" ContentType="application/vnd.openxmlformats-officedocument.drawingml.chart+xml"/>
  <Override PartName="/xl/charts/style129.xml" ContentType="application/vnd.ms-office.chartstyle+xml"/>
  <Override PartName="/xl/charts/colors129.xml" ContentType="application/vnd.ms-office.chartcolorstyle+xml"/>
  <Override PartName="/xl/charts/chart130.xml" ContentType="application/vnd.openxmlformats-officedocument.drawingml.chart+xml"/>
  <Override PartName="/xl/charts/style130.xml" ContentType="application/vnd.ms-office.chartstyle+xml"/>
  <Override PartName="/xl/charts/colors130.xml" ContentType="application/vnd.ms-office.chartcolorstyle+xml"/>
  <Override PartName="/xl/charts/chart131.xml" ContentType="application/vnd.openxmlformats-officedocument.drawingml.chart+xml"/>
  <Override PartName="/xl/charts/style131.xml" ContentType="application/vnd.ms-office.chartstyle+xml"/>
  <Override PartName="/xl/charts/colors131.xml" ContentType="application/vnd.ms-office.chartcolorstyle+xml"/>
  <Override PartName="/xl/charts/chart132.xml" ContentType="application/vnd.openxmlformats-officedocument.drawingml.chart+xml"/>
  <Override PartName="/xl/charts/style132.xml" ContentType="application/vnd.ms-office.chartstyle+xml"/>
  <Override PartName="/xl/charts/colors132.xml" ContentType="application/vnd.ms-office.chartcolorstyle+xml"/>
  <Override PartName="/xl/charts/chart133.xml" ContentType="application/vnd.openxmlformats-officedocument.drawingml.chart+xml"/>
  <Override PartName="/xl/charts/style133.xml" ContentType="application/vnd.ms-office.chartstyle+xml"/>
  <Override PartName="/xl/charts/colors133.xml" ContentType="application/vnd.ms-office.chartcolorstyle+xml"/>
  <Override PartName="/xl/charts/chart134.xml" ContentType="application/vnd.openxmlformats-officedocument.drawingml.chart+xml"/>
  <Override PartName="/xl/charts/style134.xml" ContentType="application/vnd.ms-office.chartstyle+xml"/>
  <Override PartName="/xl/charts/colors134.xml" ContentType="application/vnd.ms-office.chartcolorstyle+xml"/>
  <Override PartName="/xl/charts/chart135.xml" ContentType="application/vnd.openxmlformats-officedocument.drawingml.chart+xml"/>
  <Override PartName="/xl/charts/style135.xml" ContentType="application/vnd.ms-office.chartstyle+xml"/>
  <Override PartName="/xl/charts/colors135.xml" ContentType="application/vnd.ms-office.chartcolorstyle+xml"/>
  <Override PartName="/xl/charts/chart136.xml" ContentType="application/vnd.openxmlformats-officedocument.drawingml.chart+xml"/>
  <Override PartName="/xl/charts/style136.xml" ContentType="application/vnd.ms-office.chartstyle+xml"/>
  <Override PartName="/xl/charts/colors136.xml" ContentType="application/vnd.ms-office.chartcolorstyle+xml"/>
  <Override PartName="/xl/charts/chart137.xml" ContentType="application/vnd.openxmlformats-officedocument.drawingml.chart+xml"/>
  <Override PartName="/xl/charts/style137.xml" ContentType="application/vnd.ms-office.chartstyle+xml"/>
  <Override PartName="/xl/charts/colors137.xml" ContentType="application/vnd.ms-office.chartcolorstyle+xml"/>
  <Override PartName="/xl/charts/chart138.xml" ContentType="application/vnd.openxmlformats-officedocument.drawingml.chart+xml"/>
  <Override PartName="/xl/charts/style138.xml" ContentType="application/vnd.ms-office.chartstyle+xml"/>
  <Override PartName="/xl/charts/colors138.xml" ContentType="application/vnd.ms-office.chartcolorstyle+xml"/>
  <Override PartName="/xl/charts/chart139.xml" ContentType="application/vnd.openxmlformats-officedocument.drawingml.chart+xml"/>
  <Override PartName="/xl/charts/style139.xml" ContentType="application/vnd.ms-office.chartstyle+xml"/>
  <Override PartName="/xl/charts/colors139.xml" ContentType="application/vnd.ms-office.chartcolorstyle+xml"/>
  <Override PartName="/xl/charts/chart140.xml" ContentType="application/vnd.openxmlformats-officedocument.drawingml.chart+xml"/>
  <Override PartName="/xl/charts/style140.xml" ContentType="application/vnd.ms-office.chartstyle+xml"/>
  <Override PartName="/xl/charts/colors140.xml" ContentType="application/vnd.ms-office.chartcolorstyle+xml"/>
  <Override PartName="/xl/charts/chart141.xml" ContentType="application/vnd.openxmlformats-officedocument.drawingml.chart+xml"/>
  <Override PartName="/xl/charts/style141.xml" ContentType="application/vnd.ms-office.chartstyle+xml"/>
  <Override PartName="/xl/charts/colors141.xml" ContentType="application/vnd.ms-office.chartcolorstyle+xml"/>
  <Override PartName="/xl/charts/chart142.xml" ContentType="application/vnd.openxmlformats-officedocument.drawingml.chart+xml"/>
  <Override PartName="/xl/charts/style142.xml" ContentType="application/vnd.ms-office.chartstyle+xml"/>
  <Override PartName="/xl/charts/colors142.xml" ContentType="application/vnd.ms-office.chartcolorstyle+xml"/>
  <Override PartName="/xl/charts/chart143.xml" ContentType="application/vnd.openxmlformats-officedocument.drawingml.chart+xml"/>
  <Override PartName="/xl/charts/style143.xml" ContentType="application/vnd.ms-office.chartstyle+xml"/>
  <Override PartName="/xl/charts/colors143.xml" ContentType="application/vnd.ms-office.chartcolorstyle+xml"/>
  <Override PartName="/xl/charts/chart144.xml" ContentType="application/vnd.openxmlformats-officedocument.drawingml.chart+xml"/>
  <Override PartName="/xl/charts/style144.xml" ContentType="application/vnd.ms-office.chartstyle+xml"/>
  <Override PartName="/xl/charts/colors144.xml" ContentType="application/vnd.ms-office.chartcolorstyle+xml"/>
  <Override PartName="/xl/charts/chart145.xml" ContentType="application/vnd.openxmlformats-officedocument.drawingml.chart+xml"/>
  <Override PartName="/xl/charts/style145.xml" ContentType="application/vnd.ms-office.chartstyle+xml"/>
  <Override PartName="/xl/charts/colors145.xml" ContentType="application/vnd.ms-office.chartcolorstyle+xml"/>
  <Override PartName="/xl/charts/chart146.xml" ContentType="application/vnd.openxmlformats-officedocument.drawingml.chart+xml"/>
  <Override PartName="/xl/charts/style146.xml" ContentType="application/vnd.ms-office.chartstyle+xml"/>
  <Override PartName="/xl/charts/colors146.xml" ContentType="application/vnd.ms-office.chartcolorstyle+xml"/>
  <Override PartName="/xl/charts/chart147.xml" ContentType="application/vnd.openxmlformats-officedocument.drawingml.chart+xml"/>
  <Override PartName="/xl/charts/style147.xml" ContentType="application/vnd.ms-office.chartstyle+xml"/>
  <Override PartName="/xl/charts/colors147.xml" ContentType="application/vnd.ms-office.chartcolorstyle+xml"/>
  <Override PartName="/xl/charts/chart148.xml" ContentType="application/vnd.openxmlformats-officedocument.drawingml.chart+xml"/>
  <Override PartName="/xl/charts/style148.xml" ContentType="application/vnd.ms-office.chartstyle+xml"/>
  <Override PartName="/xl/charts/colors148.xml" ContentType="application/vnd.ms-office.chartcolorstyle+xml"/>
  <Override PartName="/xl/charts/chart149.xml" ContentType="application/vnd.openxmlformats-officedocument.drawingml.chart+xml"/>
  <Override PartName="/xl/charts/style149.xml" ContentType="application/vnd.ms-office.chartstyle+xml"/>
  <Override PartName="/xl/charts/colors149.xml" ContentType="application/vnd.ms-office.chartcolorstyle+xml"/>
  <Override PartName="/xl/charts/chart150.xml" ContentType="application/vnd.openxmlformats-officedocument.drawingml.chart+xml"/>
  <Override PartName="/xl/charts/style150.xml" ContentType="application/vnd.ms-office.chartstyle+xml"/>
  <Override PartName="/xl/charts/colors150.xml" ContentType="application/vnd.ms-office.chartcolorstyle+xml"/>
  <Override PartName="/xl/charts/chart151.xml" ContentType="application/vnd.openxmlformats-officedocument.drawingml.chart+xml"/>
  <Override PartName="/xl/charts/style151.xml" ContentType="application/vnd.ms-office.chartstyle+xml"/>
  <Override PartName="/xl/charts/colors151.xml" ContentType="application/vnd.ms-office.chartcolorstyle+xml"/>
  <Override PartName="/xl/charts/chart152.xml" ContentType="application/vnd.openxmlformats-officedocument.drawingml.chart+xml"/>
  <Override PartName="/xl/charts/style152.xml" ContentType="application/vnd.ms-office.chartstyle+xml"/>
  <Override PartName="/xl/charts/colors152.xml" ContentType="application/vnd.ms-office.chartcolorstyle+xml"/>
  <Override PartName="/xl/charts/chart153.xml" ContentType="application/vnd.openxmlformats-officedocument.drawingml.chart+xml"/>
  <Override PartName="/xl/charts/style153.xml" ContentType="application/vnd.ms-office.chartstyle+xml"/>
  <Override PartName="/xl/charts/colors153.xml" ContentType="application/vnd.ms-office.chartcolorstyle+xml"/>
  <Override PartName="/xl/charts/chart154.xml" ContentType="application/vnd.openxmlformats-officedocument.drawingml.chart+xml"/>
  <Override PartName="/xl/charts/style154.xml" ContentType="application/vnd.ms-office.chartstyle+xml"/>
  <Override PartName="/xl/charts/colors154.xml" ContentType="application/vnd.ms-office.chartcolorstyle+xml"/>
  <Override PartName="/xl/charts/chart155.xml" ContentType="application/vnd.openxmlformats-officedocument.drawingml.chart+xml"/>
  <Override PartName="/xl/charts/style155.xml" ContentType="application/vnd.ms-office.chartstyle+xml"/>
  <Override PartName="/xl/charts/colors155.xml" ContentType="application/vnd.ms-office.chartcolorstyle+xml"/>
  <Override PartName="/xl/charts/chart156.xml" ContentType="application/vnd.openxmlformats-officedocument.drawingml.chart+xml"/>
  <Override PartName="/xl/charts/style156.xml" ContentType="application/vnd.ms-office.chartstyle+xml"/>
  <Override PartName="/xl/charts/colors156.xml" ContentType="application/vnd.ms-office.chartcolorstyle+xml"/>
  <Override PartName="/xl/charts/chart157.xml" ContentType="application/vnd.openxmlformats-officedocument.drawingml.chart+xml"/>
  <Override PartName="/xl/charts/style157.xml" ContentType="application/vnd.ms-office.chartstyle+xml"/>
  <Override PartName="/xl/charts/colors157.xml" ContentType="application/vnd.ms-office.chartcolorstyle+xml"/>
  <Override PartName="/xl/charts/chart158.xml" ContentType="application/vnd.openxmlformats-officedocument.drawingml.chart+xml"/>
  <Override PartName="/xl/charts/style158.xml" ContentType="application/vnd.ms-office.chartstyle+xml"/>
  <Override PartName="/xl/charts/colors158.xml" ContentType="application/vnd.ms-office.chartcolorstyle+xml"/>
  <Override PartName="/xl/charts/chart159.xml" ContentType="application/vnd.openxmlformats-officedocument.drawingml.chart+xml"/>
  <Override PartName="/xl/charts/style159.xml" ContentType="application/vnd.ms-office.chartstyle+xml"/>
  <Override PartName="/xl/charts/colors159.xml" ContentType="application/vnd.ms-office.chartcolorstyle+xml"/>
  <Override PartName="/xl/charts/chart160.xml" ContentType="application/vnd.openxmlformats-officedocument.drawingml.chart+xml"/>
  <Override PartName="/xl/charts/style160.xml" ContentType="application/vnd.ms-office.chartstyle+xml"/>
  <Override PartName="/xl/charts/colors160.xml" ContentType="application/vnd.ms-office.chartcolorstyle+xml"/>
  <Override PartName="/xl/charts/chart161.xml" ContentType="application/vnd.openxmlformats-officedocument.drawingml.chart+xml"/>
  <Override PartName="/xl/charts/style161.xml" ContentType="application/vnd.ms-office.chartstyle+xml"/>
  <Override PartName="/xl/charts/colors161.xml" ContentType="application/vnd.ms-office.chartcolorstyle+xml"/>
  <Override PartName="/xl/charts/chart162.xml" ContentType="application/vnd.openxmlformats-officedocument.drawingml.chart+xml"/>
  <Override PartName="/xl/charts/style162.xml" ContentType="application/vnd.ms-office.chartstyle+xml"/>
  <Override PartName="/xl/charts/colors162.xml" ContentType="application/vnd.ms-office.chartcolorstyle+xml"/>
  <Override PartName="/xl/charts/chart163.xml" ContentType="application/vnd.openxmlformats-officedocument.drawingml.chart+xml"/>
  <Override PartName="/xl/charts/style163.xml" ContentType="application/vnd.ms-office.chartstyle+xml"/>
  <Override PartName="/xl/charts/colors163.xml" ContentType="application/vnd.ms-office.chartcolorstyle+xml"/>
  <Override PartName="/xl/charts/chart164.xml" ContentType="application/vnd.openxmlformats-officedocument.drawingml.chart+xml"/>
  <Override PartName="/xl/charts/style164.xml" ContentType="application/vnd.ms-office.chartstyle+xml"/>
  <Override PartName="/xl/charts/colors164.xml" ContentType="application/vnd.ms-office.chartcolorstyle+xml"/>
  <Override PartName="/xl/charts/chart165.xml" ContentType="application/vnd.openxmlformats-officedocument.drawingml.chart+xml"/>
  <Override PartName="/xl/charts/style165.xml" ContentType="application/vnd.ms-office.chartstyle+xml"/>
  <Override PartName="/xl/charts/colors165.xml" ContentType="application/vnd.ms-office.chartcolorstyle+xml"/>
  <Override PartName="/xl/charts/chart166.xml" ContentType="application/vnd.openxmlformats-officedocument.drawingml.chart+xml"/>
  <Override PartName="/xl/charts/style166.xml" ContentType="application/vnd.ms-office.chartstyle+xml"/>
  <Override PartName="/xl/charts/colors166.xml" ContentType="application/vnd.ms-office.chartcolorstyle+xml"/>
  <Override PartName="/xl/charts/chart167.xml" ContentType="application/vnd.openxmlformats-officedocument.drawingml.chart+xml"/>
  <Override PartName="/xl/charts/style167.xml" ContentType="application/vnd.ms-office.chartstyle+xml"/>
  <Override PartName="/xl/charts/colors167.xml" ContentType="application/vnd.ms-office.chartcolorstyle+xml"/>
  <Override PartName="/xl/charts/chart168.xml" ContentType="application/vnd.openxmlformats-officedocument.drawingml.chart+xml"/>
  <Override PartName="/xl/charts/style168.xml" ContentType="application/vnd.ms-office.chartstyle+xml"/>
  <Override PartName="/xl/charts/colors168.xml" ContentType="application/vnd.ms-office.chartcolorstyle+xml"/>
  <Override PartName="/xl/charts/chart169.xml" ContentType="application/vnd.openxmlformats-officedocument.drawingml.chart+xml"/>
  <Override PartName="/xl/charts/style169.xml" ContentType="application/vnd.ms-office.chartstyle+xml"/>
  <Override PartName="/xl/charts/colors169.xml" ContentType="application/vnd.ms-office.chartcolorstyle+xml"/>
  <Override PartName="/xl/charts/chart170.xml" ContentType="application/vnd.openxmlformats-officedocument.drawingml.chart+xml"/>
  <Override PartName="/xl/charts/style170.xml" ContentType="application/vnd.ms-office.chartstyle+xml"/>
  <Override PartName="/xl/charts/colors170.xml" ContentType="application/vnd.ms-office.chartcolorstyle+xml"/>
  <Override PartName="/xl/charts/chart171.xml" ContentType="application/vnd.openxmlformats-officedocument.drawingml.chart+xml"/>
  <Override PartName="/xl/charts/style171.xml" ContentType="application/vnd.ms-office.chartstyle+xml"/>
  <Override PartName="/xl/charts/colors171.xml" ContentType="application/vnd.ms-office.chartcolorstyle+xml"/>
  <Override PartName="/xl/charts/chart172.xml" ContentType="application/vnd.openxmlformats-officedocument.drawingml.chart+xml"/>
  <Override PartName="/xl/charts/style172.xml" ContentType="application/vnd.ms-office.chartstyle+xml"/>
  <Override PartName="/xl/charts/colors172.xml" ContentType="application/vnd.ms-office.chartcolorstyle+xml"/>
  <Override PartName="/xl/charts/chart173.xml" ContentType="application/vnd.openxmlformats-officedocument.drawingml.chart+xml"/>
  <Override PartName="/xl/charts/style173.xml" ContentType="application/vnd.ms-office.chartstyle+xml"/>
  <Override PartName="/xl/charts/colors173.xml" ContentType="application/vnd.ms-office.chartcolorstyle+xml"/>
  <Override PartName="/xl/charts/chart174.xml" ContentType="application/vnd.openxmlformats-officedocument.drawingml.chart+xml"/>
  <Override PartName="/xl/charts/style174.xml" ContentType="application/vnd.ms-office.chartstyle+xml"/>
  <Override PartName="/xl/charts/colors174.xml" ContentType="application/vnd.ms-office.chartcolorstyle+xml"/>
  <Override PartName="/xl/charts/chart175.xml" ContentType="application/vnd.openxmlformats-officedocument.drawingml.chart+xml"/>
  <Override PartName="/xl/charts/style175.xml" ContentType="application/vnd.ms-office.chartstyle+xml"/>
  <Override PartName="/xl/charts/colors175.xml" ContentType="application/vnd.ms-office.chartcolorstyle+xml"/>
  <Override PartName="/xl/charts/chart176.xml" ContentType="application/vnd.openxmlformats-officedocument.drawingml.chart+xml"/>
  <Override PartName="/xl/charts/style176.xml" ContentType="application/vnd.ms-office.chartstyle+xml"/>
  <Override PartName="/xl/charts/colors176.xml" ContentType="application/vnd.ms-office.chartcolorstyle+xml"/>
  <Override PartName="/xl/charts/chart177.xml" ContentType="application/vnd.openxmlformats-officedocument.drawingml.chart+xml"/>
  <Override PartName="/xl/charts/style177.xml" ContentType="application/vnd.ms-office.chartstyle+xml"/>
  <Override PartName="/xl/charts/colors17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D:\Наблюдения\Фотометрия\2021\Сортировки астероидов\"/>
    </mc:Choice>
  </mc:AlternateContent>
  <xr:revisionPtr revIDLastSave="0" documentId="13_ncr:1_{751B303B-BE3F-4993-A10E-741D677C4B70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626 Notburga " sheetId="1" r:id="rId1"/>
    <sheet name="659 Nestor" sheetId="5" r:id="rId2"/>
    <sheet name="690 Wratislavia 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09" i="5" l="1"/>
  <c r="I109" i="5" s="1"/>
  <c r="I108" i="5" s="1"/>
  <c r="I101" i="5"/>
  <c r="I100" i="5"/>
  <c r="I93" i="5" s="1"/>
  <c r="H100" i="5"/>
  <c r="BU98" i="5"/>
  <c r="BE98" i="5"/>
  <c r="AO98" i="5"/>
  <c r="Y98" i="5"/>
  <c r="I97" i="5"/>
  <c r="I94" i="5"/>
  <c r="X91" i="5"/>
  <c r="Y91" i="5" s="1"/>
  <c r="Y86" i="5" s="1"/>
  <c r="H91" i="5"/>
  <c r="I91" i="5" s="1"/>
  <c r="I90" i="5" s="1"/>
  <c r="I86" i="5"/>
  <c r="I84" i="5"/>
  <c r="X82" i="5"/>
  <c r="Y82" i="5" s="1"/>
  <c r="H82" i="5"/>
  <c r="I82" i="5" s="1"/>
  <c r="I75" i="5" s="1"/>
  <c r="I81" i="5"/>
  <c r="I79" i="5"/>
  <c r="I76" i="5"/>
  <c r="DA73" i="5"/>
  <c r="CZ73" i="5"/>
  <c r="CJ73" i="5"/>
  <c r="CK73" i="5" s="1"/>
  <c r="BT73" i="5"/>
  <c r="BU73" i="5" s="1"/>
  <c r="BD73" i="5"/>
  <c r="BE73" i="5" s="1"/>
  <c r="AN73" i="5"/>
  <c r="AO73" i="5" s="1"/>
  <c r="AO70" i="5" s="1"/>
  <c r="X73" i="5"/>
  <c r="Y73" i="5" s="1"/>
  <c r="I73" i="5"/>
  <c r="I69" i="5" s="1"/>
  <c r="H73" i="5"/>
  <c r="I71" i="5"/>
  <c r="X64" i="5"/>
  <c r="Y64" i="5" s="1"/>
  <c r="Y62" i="5" s="1"/>
  <c r="H64" i="5"/>
  <c r="I64" i="5" s="1"/>
  <c r="X55" i="5"/>
  <c r="Y55" i="5" s="1"/>
  <c r="H55" i="5"/>
  <c r="I55" i="5" s="1"/>
  <c r="X46" i="5"/>
  <c r="Y46" i="5" s="1"/>
  <c r="I46" i="5"/>
  <c r="I43" i="5" s="1"/>
  <c r="H46" i="5"/>
  <c r="Y38" i="5"/>
  <c r="X37" i="5"/>
  <c r="Y37" i="5" s="1"/>
  <c r="Y35" i="5" s="1"/>
  <c r="H37" i="5"/>
  <c r="I37" i="5" s="1"/>
  <c r="Y31" i="5"/>
  <c r="CJ28" i="5"/>
  <c r="CK28" i="5" s="1"/>
  <c r="BT28" i="5"/>
  <c r="BU28" i="5" s="1"/>
  <c r="BD28" i="5"/>
  <c r="BE28" i="5" s="1"/>
  <c r="BE27" i="5" s="1"/>
  <c r="AO28" i="5"/>
  <c r="AO29" i="5" s="1"/>
  <c r="AN28" i="5"/>
  <c r="X28" i="5"/>
  <c r="Y28" i="5" s="1"/>
  <c r="H28" i="5"/>
  <c r="I28" i="5" s="1"/>
  <c r="Y26" i="5"/>
  <c r="BE23" i="5"/>
  <c r="Y22" i="5"/>
  <c r="X19" i="5"/>
  <c r="Y19" i="5" s="1"/>
  <c r="Y20" i="5" s="1"/>
  <c r="H19" i="5"/>
  <c r="I19" i="5" s="1"/>
  <c r="Y17" i="5"/>
  <c r="X10" i="5"/>
  <c r="Y10" i="5" s="1"/>
  <c r="Y8" i="5" s="1"/>
  <c r="H10" i="5"/>
  <c r="I10" i="5" s="1"/>
  <c r="Y4" i="5"/>
  <c r="Y2" i="5"/>
  <c r="H109" i="4"/>
  <c r="I109" i="4" s="1"/>
  <c r="H100" i="4"/>
  <c r="I100" i="4" s="1"/>
  <c r="BU98" i="4"/>
  <c r="BE98" i="4"/>
  <c r="AO98" i="4"/>
  <c r="Y98" i="4"/>
  <c r="X91" i="4"/>
  <c r="Y91" i="4" s="1"/>
  <c r="H91" i="4"/>
  <c r="I91" i="4" s="1"/>
  <c r="I84" i="4" s="1"/>
  <c r="X82" i="4"/>
  <c r="Y82" i="4" s="1"/>
  <c r="H82" i="4"/>
  <c r="I82" i="4" s="1"/>
  <c r="I79" i="4" s="1"/>
  <c r="CZ73" i="4"/>
  <c r="DA73" i="4" s="1"/>
  <c r="DA66" i="4" s="1"/>
  <c r="CJ73" i="4"/>
  <c r="CK73" i="4" s="1"/>
  <c r="BT73" i="4"/>
  <c r="BU73" i="4" s="1"/>
  <c r="BD73" i="4"/>
  <c r="BE73" i="4" s="1"/>
  <c r="AN73" i="4"/>
  <c r="AO73" i="4" s="1"/>
  <c r="X73" i="4"/>
  <c r="Y73" i="4" s="1"/>
  <c r="H73" i="4"/>
  <c r="I73" i="4" s="1"/>
  <c r="I68" i="4" s="1"/>
  <c r="X64" i="4"/>
  <c r="Y64" i="4" s="1"/>
  <c r="H64" i="4"/>
  <c r="I64" i="4" s="1"/>
  <c r="I62" i="4" s="1"/>
  <c r="X55" i="4"/>
  <c r="Y55" i="4" s="1"/>
  <c r="H55" i="4"/>
  <c r="I55" i="4" s="1"/>
  <c r="I56" i="4" s="1"/>
  <c r="X46" i="4"/>
  <c r="Y46" i="4" s="1"/>
  <c r="H46" i="4"/>
  <c r="I46" i="4" s="1"/>
  <c r="I44" i="4" s="1"/>
  <c r="X37" i="4"/>
  <c r="Y37" i="4" s="1"/>
  <c r="H37" i="4"/>
  <c r="I37" i="4" s="1"/>
  <c r="I35" i="4" s="1"/>
  <c r="CJ28" i="4"/>
  <c r="CK28" i="4" s="1"/>
  <c r="BT28" i="4"/>
  <c r="BU28" i="4" s="1"/>
  <c r="BD28" i="4"/>
  <c r="BE28" i="4" s="1"/>
  <c r="AN28" i="4"/>
  <c r="AO28" i="4" s="1"/>
  <c r="AO23" i="4" s="1"/>
  <c r="X28" i="4"/>
  <c r="Y28" i="4" s="1"/>
  <c r="H28" i="4"/>
  <c r="I28" i="4" s="1"/>
  <c r="I26" i="4" s="1"/>
  <c r="X19" i="4"/>
  <c r="Y19" i="4" s="1"/>
  <c r="H19" i="4"/>
  <c r="I19" i="4" s="1"/>
  <c r="I18" i="4" s="1"/>
  <c r="X10" i="4"/>
  <c r="Y10" i="4" s="1"/>
  <c r="H10" i="4"/>
  <c r="I10" i="4" s="1"/>
  <c r="I7" i="4" s="1"/>
  <c r="BU98" i="1"/>
  <c r="BE98" i="1"/>
  <c r="AO98" i="1"/>
  <c r="X91" i="1"/>
  <c r="X82" i="1"/>
  <c r="CZ73" i="1"/>
  <c r="DA73" i="1" s="1"/>
  <c r="CJ73" i="1"/>
  <c r="CK73" i="1" s="1"/>
  <c r="BT73" i="1"/>
  <c r="BU73" i="1" s="1"/>
  <c r="BD73" i="1"/>
  <c r="BE73" i="1" s="1"/>
  <c r="AN73" i="1"/>
  <c r="AO73" i="1" s="1"/>
  <c r="CJ28" i="1"/>
  <c r="BT28" i="1"/>
  <c r="BD28" i="1"/>
  <c r="AN28" i="1"/>
  <c r="AO28" i="1" s="1"/>
  <c r="X10" i="1"/>
  <c r="X19" i="1"/>
  <c r="X28" i="1"/>
  <c r="X37" i="1"/>
  <c r="X46" i="1"/>
  <c r="X55" i="1"/>
  <c r="X64" i="1"/>
  <c r="X73" i="1"/>
  <c r="CK28" i="1"/>
  <c r="BU28" i="1"/>
  <c r="BE28" i="1"/>
  <c r="BU69" i="5" l="1"/>
  <c r="BU72" i="5"/>
  <c r="I52" i="5"/>
  <c r="I56" i="5"/>
  <c r="I54" i="5"/>
  <c r="I49" i="5"/>
  <c r="I50" i="5"/>
  <c r="I53" i="5"/>
  <c r="I48" i="5"/>
  <c r="I51" i="5"/>
  <c r="I41" i="5"/>
  <c r="Y60" i="5"/>
  <c r="Y65" i="5"/>
  <c r="I88" i="5"/>
  <c r="I98" i="5"/>
  <c r="I104" i="5"/>
  <c r="Y58" i="5"/>
  <c r="Y6" i="5"/>
  <c r="Y11" i="5"/>
  <c r="AO24" i="5"/>
  <c r="I44" i="5"/>
  <c r="I68" i="5"/>
  <c r="I77" i="5"/>
  <c r="I105" i="5"/>
  <c r="Y13" i="5"/>
  <c r="AO25" i="5"/>
  <c r="I6" i="5"/>
  <c r="I3" i="5"/>
  <c r="I7" i="5"/>
  <c r="I2" i="5"/>
  <c r="I11" i="5"/>
  <c r="I9" i="5"/>
  <c r="I4" i="5"/>
  <c r="I8" i="5"/>
  <c r="I5" i="5"/>
  <c r="I26" i="5"/>
  <c r="I25" i="5"/>
  <c r="I29" i="5"/>
  <c r="I27" i="5"/>
  <c r="I24" i="5"/>
  <c r="I23" i="5"/>
  <c r="I22" i="5"/>
  <c r="I21" i="5"/>
  <c r="BU27" i="5"/>
  <c r="BU26" i="5"/>
  <c r="BU25" i="5"/>
  <c r="BU24" i="5"/>
  <c r="BU23" i="5"/>
  <c r="BU29" i="5"/>
  <c r="BU22" i="5"/>
  <c r="BU21" i="5"/>
  <c r="I38" i="5"/>
  <c r="I36" i="5"/>
  <c r="I31" i="5"/>
  <c r="I35" i="5"/>
  <c r="I32" i="5"/>
  <c r="I33" i="5"/>
  <c r="I30" i="5"/>
  <c r="I34" i="5"/>
  <c r="CK70" i="5"/>
  <c r="CK66" i="5"/>
  <c r="CK67" i="5"/>
  <c r="CK71" i="5"/>
  <c r="CK74" i="5"/>
  <c r="CK72" i="5"/>
  <c r="CK69" i="5"/>
  <c r="CK68" i="5"/>
  <c r="Y83" i="5"/>
  <c r="Y80" i="5"/>
  <c r="Y78" i="5"/>
  <c r="Y76" i="5"/>
  <c r="Y75" i="5"/>
  <c r="Y81" i="5"/>
  <c r="Y77" i="5"/>
  <c r="Y79" i="5"/>
  <c r="Y70" i="5"/>
  <c r="Y66" i="5"/>
  <c r="Y74" i="5"/>
  <c r="Y72" i="5"/>
  <c r="Y69" i="5"/>
  <c r="Y71" i="5"/>
  <c r="Y68" i="5"/>
  <c r="Y67" i="5"/>
  <c r="I20" i="5"/>
  <c r="I18" i="5"/>
  <c r="I13" i="5"/>
  <c r="I14" i="5"/>
  <c r="I16" i="5"/>
  <c r="I15" i="5"/>
  <c r="I12" i="5"/>
  <c r="I17" i="5"/>
  <c r="I60" i="5"/>
  <c r="I57" i="5"/>
  <c r="I61" i="5"/>
  <c r="I63" i="5"/>
  <c r="I58" i="5"/>
  <c r="I62" i="5"/>
  <c r="I59" i="5"/>
  <c r="I65" i="5"/>
  <c r="BE72" i="5"/>
  <c r="BE68" i="5"/>
  <c r="BE74" i="5"/>
  <c r="BE69" i="5"/>
  <c r="BE66" i="5"/>
  <c r="BE71" i="5"/>
  <c r="BE70" i="5"/>
  <c r="BE67" i="5"/>
  <c r="CK27" i="5"/>
  <c r="CK25" i="5"/>
  <c r="CK23" i="5"/>
  <c r="CK21" i="5"/>
  <c r="Y54" i="5"/>
  <c r="Y52" i="5"/>
  <c r="Y50" i="5"/>
  <c r="Y48" i="5"/>
  <c r="AO74" i="5"/>
  <c r="AO71" i="5"/>
  <c r="AO67" i="5"/>
  <c r="DA74" i="5"/>
  <c r="DA71" i="5"/>
  <c r="DA67" i="5"/>
  <c r="BU74" i="5"/>
  <c r="CK22" i="5"/>
  <c r="BE25" i="5"/>
  <c r="AO26" i="5"/>
  <c r="AO27" i="5"/>
  <c r="Y45" i="5"/>
  <c r="Y43" i="5"/>
  <c r="Y41" i="5"/>
  <c r="Y39" i="5"/>
  <c r="Y51" i="5"/>
  <c r="BU66" i="5"/>
  <c r="DA68" i="5"/>
  <c r="I72" i="5"/>
  <c r="Y18" i="5"/>
  <c r="Y16" i="5"/>
  <c r="Y14" i="5"/>
  <c r="Y12" i="5"/>
  <c r="AO21" i="5"/>
  <c r="CK24" i="5"/>
  <c r="Y27" i="5"/>
  <c r="Y25" i="5"/>
  <c r="Y23" i="5"/>
  <c r="Y21" i="5"/>
  <c r="Y29" i="5"/>
  <c r="Y36" i="5"/>
  <c r="Y34" i="5"/>
  <c r="Y32" i="5"/>
  <c r="Y30" i="5"/>
  <c r="I40" i="5"/>
  <c r="Y42" i="5"/>
  <c r="I45" i="5"/>
  <c r="I47" i="5"/>
  <c r="Y49" i="5"/>
  <c r="Y56" i="5"/>
  <c r="I66" i="5"/>
  <c r="DA66" i="5"/>
  <c r="BU67" i="5"/>
  <c r="AO68" i="5"/>
  <c r="DA69" i="5"/>
  <c r="BU70" i="5"/>
  <c r="DA72" i="5"/>
  <c r="I92" i="5"/>
  <c r="I89" i="5"/>
  <c r="I87" i="5"/>
  <c r="I85" i="5"/>
  <c r="I96" i="5"/>
  <c r="I99" i="5"/>
  <c r="I95" i="5"/>
  <c r="Y53" i="5"/>
  <c r="Y92" i="5"/>
  <c r="Y89" i="5"/>
  <c r="Y87" i="5"/>
  <c r="Y85" i="5"/>
  <c r="BE29" i="5"/>
  <c r="BE26" i="5"/>
  <c r="BE24" i="5"/>
  <c r="BE22" i="5"/>
  <c r="CK29" i="5"/>
  <c r="I39" i="5"/>
  <c r="I42" i="5"/>
  <c r="Y44" i="5"/>
  <c r="I74" i="5"/>
  <c r="Y90" i="5"/>
  <c r="Y9" i="5"/>
  <c r="Y7" i="5"/>
  <c r="Y5" i="5"/>
  <c r="Y3" i="5"/>
  <c r="Y15" i="5"/>
  <c r="BE21" i="5"/>
  <c r="AO22" i="5"/>
  <c r="AO23" i="5"/>
  <c r="Y24" i="5"/>
  <c r="CK26" i="5"/>
  <c r="Y33" i="5"/>
  <c r="Y40" i="5"/>
  <c r="Y47" i="5"/>
  <c r="Y63" i="5"/>
  <c r="Y61" i="5"/>
  <c r="Y59" i="5"/>
  <c r="Y57" i="5"/>
  <c r="AO66" i="5"/>
  <c r="I67" i="5"/>
  <c r="BU68" i="5"/>
  <c r="AO69" i="5"/>
  <c r="I70" i="5"/>
  <c r="DA70" i="5"/>
  <c r="BU71" i="5"/>
  <c r="AO72" i="5"/>
  <c r="I83" i="5"/>
  <c r="I80" i="5"/>
  <c r="I78" i="5"/>
  <c r="Y84" i="5"/>
  <c r="Y88" i="5"/>
  <c r="I110" i="5"/>
  <c r="I107" i="5"/>
  <c r="I103" i="5"/>
  <c r="I106" i="5"/>
  <c r="I102" i="5"/>
  <c r="I8" i="4"/>
  <c r="I88" i="4"/>
  <c r="I13" i="4"/>
  <c r="I14" i="4"/>
  <c r="I53" i="4"/>
  <c r="I16" i="4"/>
  <c r="I20" i="4"/>
  <c r="I12" i="4"/>
  <c r="I17" i="4"/>
  <c r="I4" i="4"/>
  <c r="I11" i="4"/>
  <c r="I15" i="4"/>
  <c r="I49" i="4"/>
  <c r="AO21" i="4"/>
  <c r="BE72" i="4"/>
  <c r="BE71" i="4"/>
  <c r="BE69" i="4"/>
  <c r="BE67" i="4"/>
  <c r="BE74" i="4"/>
  <c r="BU72" i="4"/>
  <c r="BU68" i="4"/>
  <c r="Y70" i="4"/>
  <c r="Y71" i="4"/>
  <c r="Y69" i="4"/>
  <c r="Y67" i="4"/>
  <c r="CK70" i="4"/>
  <c r="CK67" i="4"/>
  <c r="CK69" i="4"/>
  <c r="CK71" i="4"/>
  <c r="I96" i="4"/>
  <c r="I93" i="4"/>
  <c r="I97" i="4"/>
  <c r="AO66" i="4"/>
  <c r="AO70" i="4"/>
  <c r="I31" i="4"/>
  <c r="I38" i="4"/>
  <c r="AO25" i="4"/>
  <c r="I33" i="4"/>
  <c r="I51" i="4"/>
  <c r="BU27" i="4"/>
  <c r="BU25" i="4"/>
  <c r="BU23" i="4"/>
  <c r="BU21" i="4"/>
  <c r="Y54" i="4"/>
  <c r="Y52" i="4"/>
  <c r="Y50" i="4"/>
  <c r="Y48" i="4"/>
  <c r="Y56" i="4"/>
  <c r="Y53" i="4"/>
  <c r="Y51" i="4"/>
  <c r="Y49" i="4"/>
  <c r="I75" i="4"/>
  <c r="I5" i="4"/>
  <c r="I9" i="4"/>
  <c r="Y27" i="4"/>
  <c r="Y25" i="4"/>
  <c r="Y23" i="4"/>
  <c r="Y21" i="4"/>
  <c r="Y29" i="4"/>
  <c r="Y26" i="4"/>
  <c r="Y24" i="4"/>
  <c r="Y22" i="4"/>
  <c r="CK27" i="4"/>
  <c r="CK25" i="4"/>
  <c r="CK23" i="4"/>
  <c r="CK21" i="4"/>
  <c r="CK29" i="4"/>
  <c r="CK26" i="4"/>
  <c r="CK24" i="4"/>
  <c r="CK22" i="4"/>
  <c r="I45" i="4"/>
  <c r="I43" i="4"/>
  <c r="I39" i="4"/>
  <c r="I41" i="4"/>
  <c r="I63" i="4"/>
  <c r="I61" i="4"/>
  <c r="I59" i="4"/>
  <c r="I57" i="4"/>
  <c r="I77" i="4"/>
  <c r="Y83" i="4"/>
  <c r="Y80" i="4"/>
  <c r="Y78" i="4"/>
  <c r="Y76" i="4"/>
  <c r="Y81" i="4"/>
  <c r="Y79" i="4"/>
  <c r="Y77" i="4"/>
  <c r="Y75" i="4"/>
  <c r="I92" i="4"/>
  <c r="I89" i="4"/>
  <c r="I87" i="4"/>
  <c r="I85" i="4"/>
  <c r="I90" i="4"/>
  <c r="I21" i="4"/>
  <c r="I27" i="4"/>
  <c r="I25" i="4"/>
  <c r="I23" i="4"/>
  <c r="I24" i="4"/>
  <c r="BU26" i="4"/>
  <c r="AO29" i="4"/>
  <c r="AO24" i="4"/>
  <c r="AO22" i="4"/>
  <c r="AO26" i="4"/>
  <c r="I29" i="4"/>
  <c r="I40" i="4"/>
  <c r="Y45" i="4"/>
  <c r="Y43" i="4"/>
  <c r="Y41" i="4"/>
  <c r="Y39" i="4"/>
  <c r="Y47" i="4"/>
  <c r="Y44" i="4"/>
  <c r="Y42" i="4"/>
  <c r="Y40" i="4"/>
  <c r="I58" i="4"/>
  <c r="Y63" i="4"/>
  <c r="Y61" i="4"/>
  <c r="Y59" i="4"/>
  <c r="Y57" i="4"/>
  <c r="Y65" i="4"/>
  <c r="Y62" i="4"/>
  <c r="Y60" i="4"/>
  <c r="Y58" i="4"/>
  <c r="I69" i="4"/>
  <c r="I70" i="4"/>
  <c r="I66" i="4"/>
  <c r="I74" i="4"/>
  <c r="I71" i="4"/>
  <c r="I67" i="4"/>
  <c r="AO74" i="4"/>
  <c r="AO71" i="4"/>
  <c r="AO67" i="4"/>
  <c r="AO72" i="4"/>
  <c r="AO68" i="4"/>
  <c r="AO69" i="4"/>
  <c r="BU69" i="4"/>
  <c r="BU70" i="4"/>
  <c r="BU66" i="4"/>
  <c r="BU74" i="4"/>
  <c r="BU71" i="4"/>
  <c r="BU67" i="4"/>
  <c r="DA74" i="4"/>
  <c r="DA71" i="4"/>
  <c r="DA67" i="4"/>
  <c r="DA72" i="4"/>
  <c r="DA68" i="4"/>
  <c r="DA69" i="4"/>
  <c r="Y92" i="4"/>
  <c r="Y89" i="4"/>
  <c r="Y87" i="4"/>
  <c r="Y85" i="4"/>
  <c r="Y90" i="4"/>
  <c r="Y88" i="4"/>
  <c r="Y86" i="4"/>
  <c r="Y84" i="4"/>
  <c r="Y18" i="4"/>
  <c r="Y16" i="4"/>
  <c r="Y14" i="4"/>
  <c r="Y12" i="4"/>
  <c r="Y20" i="4"/>
  <c r="Y17" i="4"/>
  <c r="Y15" i="4"/>
  <c r="Y13" i="4"/>
  <c r="BU22" i="4"/>
  <c r="Y36" i="4"/>
  <c r="Y34" i="4"/>
  <c r="Y32" i="4"/>
  <c r="Y30" i="4"/>
  <c r="Y38" i="4"/>
  <c r="Y35" i="4"/>
  <c r="Y33" i="4"/>
  <c r="Y31" i="4"/>
  <c r="I83" i="4"/>
  <c r="I80" i="4"/>
  <c r="I78" i="4"/>
  <c r="I76" i="4"/>
  <c r="I2" i="4"/>
  <c r="I6" i="4"/>
  <c r="I3" i="4"/>
  <c r="Y9" i="4"/>
  <c r="Y7" i="4"/>
  <c r="Y5" i="4"/>
  <c r="Y3" i="4"/>
  <c r="Y11" i="4"/>
  <c r="Y8" i="4"/>
  <c r="Y6" i="4"/>
  <c r="Y4" i="4"/>
  <c r="Y2" i="4"/>
  <c r="I22" i="4"/>
  <c r="BU24" i="4"/>
  <c r="AO27" i="4"/>
  <c r="BE29" i="4"/>
  <c r="BE26" i="4"/>
  <c r="BE24" i="4"/>
  <c r="BE22" i="4"/>
  <c r="BE27" i="4"/>
  <c r="BE25" i="4"/>
  <c r="BE23" i="4"/>
  <c r="BE21" i="4"/>
  <c r="BU29" i="4"/>
  <c r="I36" i="4"/>
  <c r="I34" i="4"/>
  <c r="I32" i="4"/>
  <c r="I30" i="4"/>
  <c r="I42" i="4"/>
  <c r="I47" i="4"/>
  <c r="I54" i="4"/>
  <c r="I52" i="4"/>
  <c r="I50" i="4"/>
  <c r="I48" i="4"/>
  <c r="I60" i="4"/>
  <c r="I65" i="4"/>
  <c r="DA70" i="4"/>
  <c r="I72" i="4"/>
  <c r="I81" i="4"/>
  <c r="I86" i="4"/>
  <c r="I110" i="4"/>
  <c r="I107" i="4"/>
  <c r="I103" i="4"/>
  <c r="I106" i="4"/>
  <c r="I102" i="4"/>
  <c r="I105" i="4"/>
  <c r="I108" i="4"/>
  <c r="I104" i="4"/>
  <c r="BE66" i="4"/>
  <c r="Y68" i="4"/>
  <c r="CK68" i="4"/>
  <c r="BE70" i="4"/>
  <c r="Y72" i="4"/>
  <c r="CK72" i="4"/>
  <c r="I94" i="4"/>
  <c r="I98" i="4"/>
  <c r="I101" i="4"/>
  <c r="Y74" i="4"/>
  <c r="CK74" i="4"/>
  <c r="I95" i="4"/>
  <c r="I99" i="4"/>
  <c r="Y66" i="4"/>
  <c r="CK66" i="4"/>
  <c r="BE68" i="4"/>
  <c r="DA74" i="1"/>
  <c r="DA71" i="1"/>
  <c r="DA67" i="1"/>
  <c r="DA70" i="1"/>
  <c r="DA66" i="1"/>
  <c r="DA68" i="1"/>
  <c r="DA69" i="1"/>
  <c r="DA72" i="1"/>
  <c r="CK74" i="1"/>
  <c r="CK71" i="1"/>
  <c r="CK67" i="1"/>
  <c r="CK72" i="1"/>
  <c r="CK70" i="1"/>
  <c r="CK66" i="1"/>
  <c r="CK69" i="1"/>
  <c r="CK68" i="1"/>
  <c r="BU74" i="1"/>
  <c r="BU71" i="1"/>
  <c r="BU67" i="1"/>
  <c r="BU70" i="1"/>
  <c r="BU66" i="1"/>
  <c r="BU69" i="1"/>
  <c r="BU72" i="1"/>
  <c r="BU68" i="1"/>
  <c r="BE74" i="1"/>
  <c r="BE71" i="1"/>
  <c r="BE67" i="1"/>
  <c r="BE70" i="1"/>
  <c r="BE66" i="1"/>
  <c r="BE68" i="1"/>
  <c r="BE69" i="1"/>
  <c r="BE72" i="1"/>
  <c r="AO74" i="1"/>
  <c r="AO71" i="1"/>
  <c r="AO67" i="1"/>
  <c r="AO70" i="1"/>
  <c r="AO66" i="1"/>
  <c r="AO69" i="1"/>
  <c r="AO72" i="1"/>
  <c r="AO68" i="1"/>
  <c r="CK29" i="1"/>
  <c r="CK26" i="1"/>
  <c r="CK22" i="1"/>
  <c r="CK25" i="1"/>
  <c r="CK21" i="1"/>
  <c r="CK24" i="1"/>
  <c r="CK27" i="1"/>
  <c r="CK23" i="1"/>
  <c r="BU29" i="1"/>
  <c r="BU26" i="1"/>
  <c r="BU22" i="1"/>
  <c r="BU25" i="1"/>
  <c r="BU21" i="1"/>
  <c r="BU23" i="1"/>
  <c r="BU24" i="1"/>
  <c r="BU27" i="1"/>
  <c r="BE29" i="1"/>
  <c r="BE26" i="1"/>
  <c r="BE22" i="1"/>
  <c r="BE25" i="1"/>
  <c r="BE21" i="1"/>
  <c r="BE23" i="1"/>
  <c r="BE24" i="1"/>
  <c r="BE27" i="1"/>
  <c r="AO29" i="1"/>
  <c r="AO26" i="1"/>
  <c r="AO22" i="1"/>
  <c r="AO25" i="1"/>
  <c r="AO21" i="1"/>
  <c r="AO23" i="1"/>
  <c r="AO24" i="1"/>
  <c r="AO27" i="1"/>
  <c r="Y91" i="1"/>
  <c r="Y82" i="1"/>
  <c r="Y78" i="1" s="1"/>
  <c r="Y73" i="1"/>
  <c r="Y64" i="1"/>
  <c r="Y55" i="1"/>
  <c r="Y46" i="1"/>
  <c r="Y42" i="1" s="1"/>
  <c r="Y37" i="1"/>
  <c r="Y28" i="1"/>
  <c r="Y24" i="1" s="1"/>
  <c r="Y19" i="1"/>
  <c r="Y10" i="1"/>
  <c r="Y6" i="1" s="1"/>
  <c r="H10" i="1"/>
  <c r="I10" i="1" s="1"/>
  <c r="H109" i="1"/>
  <c r="I109" i="1" s="1"/>
  <c r="H100" i="1"/>
  <c r="I100" i="1" s="1"/>
  <c r="H91" i="1"/>
  <c r="I91" i="1" s="1"/>
  <c r="H82" i="1"/>
  <c r="I82" i="1" s="1"/>
  <c r="H73" i="1"/>
  <c r="I73" i="1" s="1"/>
  <c r="H64" i="1"/>
  <c r="I64" i="1" s="1"/>
  <c r="H55" i="1"/>
  <c r="I55" i="1" s="1"/>
  <c r="I52" i="1" s="1"/>
  <c r="H46" i="1"/>
  <c r="I46" i="1" s="1"/>
  <c r="H37" i="1"/>
  <c r="I37" i="1" s="1"/>
  <c r="H28" i="1"/>
  <c r="I28" i="1" s="1"/>
  <c r="H19" i="1"/>
  <c r="I19" i="1" s="1"/>
  <c r="I16" i="1" s="1"/>
  <c r="I89" i="1" l="1"/>
  <c r="I85" i="1"/>
  <c r="I88" i="1"/>
  <c r="I84" i="1"/>
  <c r="I87" i="1"/>
  <c r="I92" i="1"/>
  <c r="I90" i="1"/>
  <c r="I86" i="1"/>
  <c r="I21" i="1"/>
  <c r="I24" i="1"/>
  <c r="I29" i="1"/>
  <c r="I23" i="1"/>
  <c r="I22" i="1"/>
  <c r="I27" i="1"/>
  <c r="I26" i="1"/>
  <c r="I25" i="1"/>
  <c r="I63" i="1"/>
  <c r="I58" i="1"/>
  <c r="I57" i="1"/>
  <c r="I65" i="1"/>
  <c r="I62" i="1"/>
  <c r="I60" i="1"/>
  <c r="I61" i="1"/>
  <c r="I59" i="1"/>
  <c r="I98" i="1"/>
  <c r="I94" i="1"/>
  <c r="I97" i="1"/>
  <c r="I93" i="1"/>
  <c r="I101" i="1"/>
  <c r="I96" i="1"/>
  <c r="I95" i="1"/>
  <c r="I99" i="1"/>
  <c r="I35" i="1"/>
  <c r="I31" i="1"/>
  <c r="I34" i="1"/>
  <c r="I38" i="1"/>
  <c r="I33" i="1"/>
  <c r="I36" i="1"/>
  <c r="I32" i="1"/>
  <c r="I30" i="1"/>
  <c r="I67" i="1"/>
  <c r="I72" i="1"/>
  <c r="I68" i="1"/>
  <c r="I69" i="1"/>
  <c r="I70" i="1"/>
  <c r="I74" i="1"/>
  <c r="I66" i="1"/>
  <c r="I107" i="1"/>
  <c r="I103" i="1"/>
  <c r="I102" i="1"/>
  <c r="I110" i="1"/>
  <c r="I106" i="1"/>
  <c r="I105" i="1"/>
  <c r="I108" i="1"/>
  <c r="I104" i="1"/>
  <c r="I43" i="1"/>
  <c r="I40" i="1"/>
  <c r="I44" i="1"/>
  <c r="I39" i="1"/>
  <c r="I47" i="1"/>
  <c r="I45" i="1"/>
  <c r="I42" i="1"/>
  <c r="I41" i="1"/>
  <c r="I81" i="1"/>
  <c r="I76" i="1"/>
  <c r="I78" i="1"/>
  <c r="I75" i="1"/>
  <c r="I83" i="1"/>
  <c r="I77" i="1"/>
  <c r="I79" i="1"/>
  <c r="I80" i="1"/>
  <c r="I3" i="1"/>
  <c r="I9" i="1"/>
  <c r="I5" i="1"/>
  <c r="I8" i="1"/>
  <c r="I11" i="1"/>
  <c r="I7" i="1"/>
  <c r="I6" i="1"/>
  <c r="I4" i="1"/>
  <c r="I2" i="1"/>
  <c r="I13" i="1"/>
  <c r="I50" i="1"/>
  <c r="I14" i="1"/>
  <c r="I51" i="1"/>
  <c r="I15" i="1"/>
  <c r="I48" i="1"/>
  <c r="I12" i="1"/>
  <c r="I17" i="1"/>
  <c r="I54" i="1"/>
  <c r="I18" i="1"/>
  <c r="I56" i="1"/>
  <c r="I20" i="1"/>
  <c r="I53" i="1"/>
  <c r="I49" i="1"/>
  <c r="Y60" i="1"/>
  <c r="Y61" i="1"/>
  <c r="Y57" i="1"/>
  <c r="Y56" i="1"/>
  <c r="Y53" i="1"/>
  <c r="Y49" i="1"/>
  <c r="Y50" i="1"/>
  <c r="Y52" i="1"/>
  <c r="Y48" i="1"/>
  <c r="Y51" i="1"/>
  <c r="Y54" i="1"/>
  <c r="Y92" i="1"/>
  <c r="Y89" i="1"/>
  <c r="Y85" i="1"/>
  <c r="Y86" i="1"/>
  <c r="Y88" i="1"/>
  <c r="Y84" i="1"/>
  <c r="Y90" i="1"/>
  <c r="Y87" i="1"/>
  <c r="Y38" i="1"/>
  <c r="Y35" i="1"/>
  <c r="Y31" i="1"/>
  <c r="Y32" i="1"/>
  <c r="Y34" i="1"/>
  <c r="Y30" i="1"/>
  <c r="Y36" i="1"/>
  <c r="Y33" i="1"/>
  <c r="Y74" i="1"/>
  <c r="Y71" i="1"/>
  <c r="Y67" i="1"/>
  <c r="Y72" i="1"/>
  <c r="Y68" i="1"/>
  <c r="Y70" i="1"/>
  <c r="Y66" i="1"/>
  <c r="Y69" i="1"/>
  <c r="Y20" i="1"/>
  <c r="Y17" i="1"/>
  <c r="Y13" i="1"/>
  <c r="Y18" i="1"/>
  <c r="Y16" i="1"/>
  <c r="Y12" i="1"/>
  <c r="Y15" i="1"/>
  <c r="Y14" i="1"/>
  <c r="Y3" i="1"/>
  <c r="Y7" i="1"/>
  <c r="Y21" i="1"/>
  <c r="Y4" i="1"/>
  <c r="Y8" i="1"/>
  <c r="Y11" i="1"/>
  <c r="Y22" i="1"/>
  <c r="Y26" i="1"/>
  <c r="Y29" i="1"/>
  <c r="Y76" i="1"/>
  <c r="Y80" i="1"/>
  <c r="Y98" i="1"/>
  <c r="Y43" i="1"/>
  <c r="Y40" i="1"/>
  <c r="Y44" i="1"/>
  <c r="Y47" i="1"/>
  <c r="Y58" i="1"/>
  <c r="Y62" i="1"/>
  <c r="Y65" i="1"/>
  <c r="Y83" i="1"/>
  <c r="Y5" i="1"/>
  <c r="Y9" i="1"/>
  <c r="Y23" i="1"/>
  <c r="Y27" i="1"/>
  <c r="Y41" i="1"/>
  <c r="Y45" i="1"/>
  <c r="Y59" i="1"/>
  <c r="Y63" i="1"/>
  <c r="Y77" i="1"/>
  <c r="Y81" i="1"/>
  <c r="Y25" i="1"/>
  <c r="Y39" i="1"/>
  <c r="Y75" i="1"/>
  <c r="Y79" i="1"/>
  <c r="Y2" i="1"/>
  <c r="I71" i="1"/>
</calcChain>
</file>

<file path=xl/sharedStrings.xml><?xml version="1.0" encoding="utf-8"?>
<sst xmlns="http://schemas.openxmlformats.org/spreadsheetml/2006/main" count="2017" uniqueCount="63">
  <si>
    <t>Классификация Толена</t>
  </si>
  <si>
    <t>Астероид</t>
  </si>
  <si>
    <t>U</t>
  </si>
  <si>
    <t>B</t>
  </si>
  <si>
    <t>V</t>
  </si>
  <si>
    <t>Rc</t>
  </si>
  <si>
    <t>Ic</t>
  </si>
  <si>
    <t>альбедо</t>
  </si>
  <si>
    <t>Пределы</t>
  </si>
  <si>
    <t>Min</t>
  </si>
  <si>
    <t>Max</t>
  </si>
  <si>
    <t>R</t>
  </si>
  <si>
    <t>I</t>
  </si>
  <si>
    <t>Класс А</t>
  </si>
  <si>
    <t>Класс В</t>
  </si>
  <si>
    <t>Класс С</t>
  </si>
  <si>
    <t>Класс D</t>
  </si>
  <si>
    <t>Класс Е</t>
  </si>
  <si>
    <t>Класс F</t>
  </si>
  <si>
    <t>Класс G</t>
  </si>
  <si>
    <t>Класс М</t>
  </si>
  <si>
    <t>Класс Р</t>
  </si>
  <si>
    <t>Класс S</t>
  </si>
  <si>
    <t>Класс Т</t>
  </si>
  <si>
    <t>Класс V</t>
  </si>
  <si>
    <t>Класс Х</t>
  </si>
  <si>
    <t xml:space="preserve">альбедо </t>
  </si>
  <si>
    <t>Классификация SMASS II</t>
  </si>
  <si>
    <t>Класс Сb</t>
  </si>
  <si>
    <t>Класс Сg</t>
  </si>
  <si>
    <t>Класс Сgh</t>
  </si>
  <si>
    <t>Класс Сh</t>
  </si>
  <si>
    <t>Класс K</t>
  </si>
  <si>
    <t>Класс L</t>
  </si>
  <si>
    <t>Класс R</t>
  </si>
  <si>
    <t>Класс Sa</t>
  </si>
  <si>
    <t>Класс Sk</t>
  </si>
  <si>
    <t>Класс Sl</t>
  </si>
  <si>
    <t>Класс Sq</t>
  </si>
  <si>
    <t>Класс Sr</t>
  </si>
  <si>
    <t>Класс T</t>
  </si>
  <si>
    <t>Класс X</t>
  </si>
  <si>
    <t>.</t>
  </si>
  <si>
    <t>Класс Xc</t>
  </si>
  <si>
    <t>Класс Xe</t>
  </si>
  <si>
    <t>Класс Xk</t>
  </si>
  <si>
    <t>Известный класс</t>
  </si>
  <si>
    <t>Толен</t>
  </si>
  <si>
    <t>SMASS</t>
  </si>
  <si>
    <t>Подходящие</t>
  </si>
  <si>
    <t>C</t>
  </si>
  <si>
    <t xml:space="preserve">626 Notburga </t>
  </si>
  <si>
    <t>X</t>
  </si>
  <si>
    <t>Xc</t>
  </si>
  <si>
    <t>D</t>
  </si>
  <si>
    <t>P</t>
  </si>
  <si>
    <t>Xe</t>
  </si>
  <si>
    <t>Xk</t>
  </si>
  <si>
    <t xml:space="preserve">690 Wratislavia </t>
  </si>
  <si>
    <t>F</t>
  </si>
  <si>
    <t>XC</t>
  </si>
  <si>
    <t>Ch</t>
  </si>
  <si>
    <t>659 Nestor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</si>
</sst>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</font>
    <font>
      <sz val="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E2EFDA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4" fillId="0" borderId="1" xfId="0" applyFont="1" applyBorder="1"/>
    <xf numFmtId="0" fontId="4" fillId="0" borderId="0" xfId="0" applyFont="1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2" fillId="0" borderId="0" xfId="0" applyFont="1"/>
    <xf numFmtId="0" fontId="2" fillId="2" borderId="0" xfId="0" applyFont="1" applyFill="1"/>
    <xf numFmtId="0" fontId="2" fillId="3" borderId="0" xfId="0" applyFont="1" applyFill="1"/>
    <xf numFmtId="0" fontId="2" fillId="4" borderId="0" xfId="0" applyFont="1" applyFill="1"/>
    <xf numFmtId="0" fontId="2" fillId="5" borderId="0" xfId="0" applyFont="1" applyFill="1"/>
    <xf numFmtId="0" fontId="2" fillId="6" borderId="0" xfId="0" applyFont="1" applyFill="1"/>
    <xf numFmtId="0" fontId="3" fillId="7" borderId="0" xfId="0" applyFont="1" applyFill="1" applyAlignment="1"/>
    <xf numFmtId="0" fontId="0" fillId="7" borderId="0" xfId="0" applyFill="1"/>
    <xf numFmtId="0" fontId="0" fillId="0" borderId="0" xfId="0" applyFill="1"/>
    <xf numFmtId="0" fontId="5" fillId="0" borderId="0" xfId="0" applyFont="1"/>
    <xf numFmtId="0" fontId="5" fillId="0" borderId="0" xfId="0" applyFont="1" applyBorder="1"/>
    <xf numFmtId="164" fontId="0" fillId="0" borderId="7" xfId="0" applyNumberFormat="1" applyBorder="1"/>
    <xf numFmtId="0" fontId="0" fillId="10" borderId="7" xfId="0" applyFill="1" applyBorder="1"/>
    <xf numFmtId="164" fontId="0" fillId="10" borderId="7" xfId="0" applyNumberFormat="1" applyFill="1" applyBorder="1"/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0" fillId="9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Обычный" xfId="0" builtinId="0"/>
  </cellStyles>
  <dxfs count="135"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00.xml.rels><?xml version="1.0" encoding="UTF-8" standalone="yes"?>
<Relationships xmlns="http://schemas.openxmlformats.org/package/2006/relationships"><Relationship Id="rId2" Type="http://schemas.microsoft.com/office/2011/relationships/chartColorStyle" Target="colors100.xml"/><Relationship Id="rId1" Type="http://schemas.microsoft.com/office/2011/relationships/chartStyle" Target="style100.xml"/></Relationships>
</file>

<file path=xl/charts/_rels/chart101.xml.rels><?xml version="1.0" encoding="UTF-8" standalone="yes"?>
<Relationships xmlns="http://schemas.openxmlformats.org/package/2006/relationships"><Relationship Id="rId2" Type="http://schemas.microsoft.com/office/2011/relationships/chartColorStyle" Target="colors101.xml"/><Relationship Id="rId1" Type="http://schemas.microsoft.com/office/2011/relationships/chartStyle" Target="style101.xml"/></Relationships>
</file>

<file path=xl/charts/_rels/chart102.xml.rels><?xml version="1.0" encoding="UTF-8" standalone="yes"?>
<Relationships xmlns="http://schemas.openxmlformats.org/package/2006/relationships"><Relationship Id="rId2" Type="http://schemas.microsoft.com/office/2011/relationships/chartColorStyle" Target="colors102.xml"/><Relationship Id="rId1" Type="http://schemas.microsoft.com/office/2011/relationships/chartStyle" Target="style102.xml"/></Relationships>
</file>

<file path=xl/charts/_rels/chart103.xml.rels><?xml version="1.0" encoding="UTF-8" standalone="yes"?>
<Relationships xmlns="http://schemas.openxmlformats.org/package/2006/relationships"><Relationship Id="rId2" Type="http://schemas.microsoft.com/office/2011/relationships/chartColorStyle" Target="colors103.xml"/><Relationship Id="rId1" Type="http://schemas.microsoft.com/office/2011/relationships/chartStyle" Target="style103.xml"/></Relationships>
</file>

<file path=xl/charts/_rels/chart104.xml.rels><?xml version="1.0" encoding="UTF-8" standalone="yes"?>
<Relationships xmlns="http://schemas.openxmlformats.org/package/2006/relationships"><Relationship Id="rId2" Type="http://schemas.microsoft.com/office/2011/relationships/chartColorStyle" Target="colors104.xml"/><Relationship Id="rId1" Type="http://schemas.microsoft.com/office/2011/relationships/chartStyle" Target="style104.xml"/></Relationships>
</file>

<file path=xl/charts/_rels/chart105.xml.rels><?xml version="1.0" encoding="UTF-8" standalone="yes"?>
<Relationships xmlns="http://schemas.openxmlformats.org/package/2006/relationships"><Relationship Id="rId2" Type="http://schemas.microsoft.com/office/2011/relationships/chartColorStyle" Target="colors105.xml"/><Relationship Id="rId1" Type="http://schemas.microsoft.com/office/2011/relationships/chartStyle" Target="style105.xml"/></Relationships>
</file>

<file path=xl/charts/_rels/chart106.xml.rels><?xml version="1.0" encoding="UTF-8" standalone="yes"?>
<Relationships xmlns="http://schemas.openxmlformats.org/package/2006/relationships"><Relationship Id="rId2" Type="http://schemas.microsoft.com/office/2011/relationships/chartColorStyle" Target="colors106.xml"/><Relationship Id="rId1" Type="http://schemas.microsoft.com/office/2011/relationships/chartStyle" Target="style106.xml"/></Relationships>
</file>

<file path=xl/charts/_rels/chart107.xml.rels><?xml version="1.0" encoding="UTF-8" standalone="yes"?>
<Relationships xmlns="http://schemas.openxmlformats.org/package/2006/relationships"><Relationship Id="rId2" Type="http://schemas.microsoft.com/office/2011/relationships/chartColorStyle" Target="colors107.xml"/><Relationship Id="rId1" Type="http://schemas.microsoft.com/office/2011/relationships/chartStyle" Target="style107.xml"/></Relationships>
</file>

<file path=xl/charts/_rels/chart108.xml.rels><?xml version="1.0" encoding="UTF-8" standalone="yes"?>
<Relationships xmlns="http://schemas.openxmlformats.org/package/2006/relationships"><Relationship Id="rId2" Type="http://schemas.microsoft.com/office/2011/relationships/chartColorStyle" Target="colors108.xml"/><Relationship Id="rId1" Type="http://schemas.microsoft.com/office/2011/relationships/chartStyle" Target="style108.xml"/></Relationships>
</file>

<file path=xl/charts/_rels/chart109.xml.rels><?xml version="1.0" encoding="UTF-8" standalone="yes"?>
<Relationships xmlns="http://schemas.openxmlformats.org/package/2006/relationships"><Relationship Id="rId2" Type="http://schemas.microsoft.com/office/2011/relationships/chartColorStyle" Target="colors109.xml"/><Relationship Id="rId1" Type="http://schemas.microsoft.com/office/2011/relationships/chartStyle" Target="style109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10.xml.rels><?xml version="1.0" encoding="UTF-8" standalone="yes"?>
<Relationships xmlns="http://schemas.openxmlformats.org/package/2006/relationships"><Relationship Id="rId2" Type="http://schemas.microsoft.com/office/2011/relationships/chartColorStyle" Target="colors110.xml"/><Relationship Id="rId1" Type="http://schemas.microsoft.com/office/2011/relationships/chartStyle" Target="style110.xml"/></Relationships>
</file>

<file path=xl/charts/_rels/chart111.xml.rels><?xml version="1.0" encoding="UTF-8" standalone="yes"?>
<Relationships xmlns="http://schemas.openxmlformats.org/package/2006/relationships"><Relationship Id="rId2" Type="http://schemas.microsoft.com/office/2011/relationships/chartColorStyle" Target="colors111.xml"/><Relationship Id="rId1" Type="http://schemas.microsoft.com/office/2011/relationships/chartStyle" Target="style111.xml"/></Relationships>
</file>

<file path=xl/charts/_rels/chart112.xml.rels><?xml version="1.0" encoding="UTF-8" standalone="yes"?>
<Relationships xmlns="http://schemas.openxmlformats.org/package/2006/relationships"><Relationship Id="rId2" Type="http://schemas.microsoft.com/office/2011/relationships/chartColorStyle" Target="colors112.xml"/><Relationship Id="rId1" Type="http://schemas.microsoft.com/office/2011/relationships/chartStyle" Target="style112.xml"/></Relationships>
</file>

<file path=xl/charts/_rels/chart113.xml.rels><?xml version="1.0" encoding="UTF-8" standalone="yes"?>
<Relationships xmlns="http://schemas.openxmlformats.org/package/2006/relationships"><Relationship Id="rId2" Type="http://schemas.microsoft.com/office/2011/relationships/chartColorStyle" Target="colors113.xml"/><Relationship Id="rId1" Type="http://schemas.microsoft.com/office/2011/relationships/chartStyle" Target="style113.xml"/></Relationships>
</file>

<file path=xl/charts/_rels/chart114.xml.rels><?xml version="1.0" encoding="UTF-8" standalone="yes"?>
<Relationships xmlns="http://schemas.openxmlformats.org/package/2006/relationships"><Relationship Id="rId2" Type="http://schemas.microsoft.com/office/2011/relationships/chartColorStyle" Target="colors114.xml"/><Relationship Id="rId1" Type="http://schemas.microsoft.com/office/2011/relationships/chartStyle" Target="style114.xml"/></Relationships>
</file>

<file path=xl/charts/_rels/chart115.xml.rels><?xml version="1.0" encoding="UTF-8" standalone="yes"?>
<Relationships xmlns="http://schemas.openxmlformats.org/package/2006/relationships"><Relationship Id="rId2" Type="http://schemas.microsoft.com/office/2011/relationships/chartColorStyle" Target="colors115.xml"/><Relationship Id="rId1" Type="http://schemas.microsoft.com/office/2011/relationships/chartStyle" Target="style115.xml"/></Relationships>
</file>

<file path=xl/charts/_rels/chart116.xml.rels><?xml version="1.0" encoding="UTF-8" standalone="yes"?>
<Relationships xmlns="http://schemas.openxmlformats.org/package/2006/relationships"><Relationship Id="rId2" Type="http://schemas.microsoft.com/office/2011/relationships/chartColorStyle" Target="colors116.xml"/><Relationship Id="rId1" Type="http://schemas.microsoft.com/office/2011/relationships/chartStyle" Target="style116.xml"/></Relationships>
</file>

<file path=xl/charts/_rels/chart117.xml.rels><?xml version="1.0" encoding="UTF-8" standalone="yes"?>
<Relationships xmlns="http://schemas.openxmlformats.org/package/2006/relationships"><Relationship Id="rId2" Type="http://schemas.microsoft.com/office/2011/relationships/chartColorStyle" Target="colors117.xml"/><Relationship Id="rId1" Type="http://schemas.microsoft.com/office/2011/relationships/chartStyle" Target="style117.xml"/></Relationships>
</file>

<file path=xl/charts/_rels/chart118.xml.rels><?xml version="1.0" encoding="UTF-8" standalone="yes"?>
<Relationships xmlns="http://schemas.openxmlformats.org/package/2006/relationships"><Relationship Id="rId2" Type="http://schemas.microsoft.com/office/2011/relationships/chartColorStyle" Target="colors118.xml"/><Relationship Id="rId1" Type="http://schemas.microsoft.com/office/2011/relationships/chartStyle" Target="style118.xml"/></Relationships>
</file>

<file path=xl/charts/_rels/chart119.xml.rels><?xml version="1.0" encoding="UTF-8" standalone="yes"?>
<Relationships xmlns="http://schemas.openxmlformats.org/package/2006/relationships"><Relationship Id="rId2" Type="http://schemas.microsoft.com/office/2011/relationships/chartColorStyle" Target="colors119.xml"/><Relationship Id="rId1" Type="http://schemas.microsoft.com/office/2011/relationships/chartStyle" Target="style119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20.xml.rels><?xml version="1.0" encoding="UTF-8" standalone="yes"?>
<Relationships xmlns="http://schemas.openxmlformats.org/package/2006/relationships"><Relationship Id="rId2" Type="http://schemas.microsoft.com/office/2011/relationships/chartColorStyle" Target="colors120.xml"/><Relationship Id="rId1" Type="http://schemas.microsoft.com/office/2011/relationships/chartStyle" Target="style120.xml"/></Relationships>
</file>

<file path=xl/charts/_rels/chart121.xml.rels><?xml version="1.0" encoding="UTF-8" standalone="yes"?>
<Relationships xmlns="http://schemas.openxmlformats.org/package/2006/relationships"><Relationship Id="rId2" Type="http://schemas.microsoft.com/office/2011/relationships/chartColorStyle" Target="colors121.xml"/><Relationship Id="rId1" Type="http://schemas.microsoft.com/office/2011/relationships/chartStyle" Target="style121.xml"/></Relationships>
</file>

<file path=xl/charts/_rels/chart122.xml.rels><?xml version="1.0" encoding="UTF-8" standalone="yes"?>
<Relationships xmlns="http://schemas.openxmlformats.org/package/2006/relationships"><Relationship Id="rId2" Type="http://schemas.microsoft.com/office/2011/relationships/chartColorStyle" Target="colors122.xml"/><Relationship Id="rId1" Type="http://schemas.microsoft.com/office/2011/relationships/chartStyle" Target="style122.xml"/></Relationships>
</file>

<file path=xl/charts/_rels/chart123.xml.rels><?xml version="1.0" encoding="UTF-8" standalone="yes"?>
<Relationships xmlns="http://schemas.openxmlformats.org/package/2006/relationships"><Relationship Id="rId2" Type="http://schemas.microsoft.com/office/2011/relationships/chartColorStyle" Target="colors123.xml"/><Relationship Id="rId1" Type="http://schemas.microsoft.com/office/2011/relationships/chartStyle" Target="style123.xml"/></Relationships>
</file>

<file path=xl/charts/_rels/chart124.xml.rels><?xml version="1.0" encoding="UTF-8" standalone="yes"?>
<Relationships xmlns="http://schemas.openxmlformats.org/package/2006/relationships"><Relationship Id="rId2" Type="http://schemas.microsoft.com/office/2011/relationships/chartColorStyle" Target="colors124.xml"/><Relationship Id="rId1" Type="http://schemas.microsoft.com/office/2011/relationships/chartStyle" Target="style124.xml"/></Relationships>
</file>

<file path=xl/charts/_rels/chart125.xml.rels><?xml version="1.0" encoding="UTF-8" standalone="yes"?>
<Relationships xmlns="http://schemas.openxmlformats.org/package/2006/relationships"><Relationship Id="rId2" Type="http://schemas.microsoft.com/office/2011/relationships/chartColorStyle" Target="colors125.xml"/><Relationship Id="rId1" Type="http://schemas.microsoft.com/office/2011/relationships/chartStyle" Target="style125.xml"/></Relationships>
</file>

<file path=xl/charts/_rels/chart126.xml.rels><?xml version="1.0" encoding="UTF-8" standalone="yes"?>
<Relationships xmlns="http://schemas.openxmlformats.org/package/2006/relationships"><Relationship Id="rId2" Type="http://schemas.microsoft.com/office/2011/relationships/chartColorStyle" Target="colors126.xml"/><Relationship Id="rId1" Type="http://schemas.microsoft.com/office/2011/relationships/chartStyle" Target="style126.xml"/></Relationships>
</file>

<file path=xl/charts/_rels/chart127.xml.rels><?xml version="1.0" encoding="UTF-8" standalone="yes"?>
<Relationships xmlns="http://schemas.openxmlformats.org/package/2006/relationships"><Relationship Id="rId2" Type="http://schemas.microsoft.com/office/2011/relationships/chartColorStyle" Target="colors127.xml"/><Relationship Id="rId1" Type="http://schemas.microsoft.com/office/2011/relationships/chartStyle" Target="style127.xml"/></Relationships>
</file>

<file path=xl/charts/_rels/chart128.xml.rels><?xml version="1.0" encoding="UTF-8" standalone="yes"?>
<Relationships xmlns="http://schemas.openxmlformats.org/package/2006/relationships"><Relationship Id="rId2" Type="http://schemas.microsoft.com/office/2011/relationships/chartColorStyle" Target="colors128.xml"/><Relationship Id="rId1" Type="http://schemas.microsoft.com/office/2011/relationships/chartStyle" Target="style128.xml"/></Relationships>
</file>

<file path=xl/charts/_rels/chart129.xml.rels><?xml version="1.0" encoding="UTF-8" standalone="yes"?>
<Relationships xmlns="http://schemas.openxmlformats.org/package/2006/relationships"><Relationship Id="rId2" Type="http://schemas.microsoft.com/office/2011/relationships/chartColorStyle" Target="colors129.xml"/><Relationship Id="rId1" Type="http://schemas.microsoft.com/office/2011/relationships/chartStyle" Target="style129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30.xml.rels><?xml version="1.0" encoding="UTF-8" standalone="yes"?>
<Relationships xmlns="http://schemas.openxmlformats.org/package/2006/relationships"><Relationship Id="rId2" Type="http://schemas.microsoft.com/office/2011/relationships/chartColorStyle" Target="colors130.xml"/><Relationship Id="rId1" Type="http://schemas.microsoft.com/office/2011/relationships/chartStyle" Target="style130.xml"/></Relationships>
</file>

<file path=xl/charts/_rels/chart131.xml.rels><?xml version="1.0" encoding="UTF-8" standalone="yes"?>
<Relationships xmlns="http://schemas.openxmlformats.org/package/2006/relationships"><Relationship Id="rId2" Type="http://schemas.microsoft.com/office/2011/relationships/chartColorStyle" Target="colors131.xml"/><Relationship Id="rId1" Type="http://schemas.microsoft.com/office/2011/relationships/chartStyle" Target="style131.xml"/></Relationships>
</file>

<file path=xl/charts/_rels/chart132.xml.rels><?xml version="1.0" encoding="UTF-8" standalone="yes"?>
<Relationships xmlns="http://schemas.openxmlformats.org/package/2006/relationships"><Relationship Id="rId2" Type="http://schemas.microsoft.com/office/2011/relationships/chartColorStyle" Target="colors132.xml"/><Relationship Id="rId1" Type="http://schemas.microsoft.com/office/2011/relationships/chartStyle" Target="style132.xml"/></Relationships>
</file>

<file path=xl/charts/_rels/chart133.xml.rels><?xml version="1.0" encoding="UTF-8" standalone="yes"?>
<Relationships xmlns="http://schemas.openxmlformats.org/package/2006/relationships"><Relationship Id="rId2" Type="http://schemas.microsoft.com/office/2011/relationships/chartColorStyle" Target="colors133.xml"/><Relationship Id="rId1" Type="http://schemas.microsoft.com/office/2011/relationships/chartStyle" Target="style133.xml"/></Relationships>
</file>

<file path=xl/charts/_rels/chart134.xml.rels><?xml version="1.0" encoding="UTF-8" standalone="yes"?>
<Relationships xmlns="http://schemas.openxmlformats.org/package/2006/relationships"><Relationship Id="rId2" Type="http://schemas.microsoft.com/office/2011/relationships/chartColorStyle" Target="colors134.xml"/><Relationship Id="rId1" Type="http://schemas.microsoft.com/office/2011/relationships/chartStyle" Target="style134.xml"/></Relationships>
</file>

<file path=xl/charts/_rels/chart135.xml.rels><?xml version="1.0" encoding="UTF-8" standalone="yes"?>
<Relationships xmlns="http://schemas.openxmlformats.org/package/2006/relationships"><Relationship Id="rId2" Type="http://schemas.microsoft.com/office/2011/relationships/chartColorStyle" Target="colors135.xml"/><Relationship Id="rId1" Type="http://schemas.microsoft.com/office/2011/relationships/chartStyle" Target="style135.xml"/></Relationships>
</file>

<file path=xl/charts/_rels/chart136.xml.rels><?xml version="1.0" encoding="UTF-8" standalone="yes"?>
<Relationships xmlns="http://schemas.openxmlformats.org/package/2006/relationships"><Relationship Id="rId2" Type="http://schemas.microsoft.com/office/2011/relationships/chartColorStyle" Target="colors136.xml"/><Relationship Id="rId1" Type="http://schemas.microsoft.com/office/2011/relationships/chartStyle" Target="style136.xml"/></Relationships>
</file>

<file path=xl/charts/_rels/chart137.xml.rels><?xml version="1.0" encoding="UTF-8" standalone="yes"?>
<Relationships xmlns="http://schemas.openxmlformats.org/package/2006/relationships"><Relationship Id="rId2" Type="http://schemas.microsoft.com/office/2011/relationships/chartColorStyle" Target="colors137.xml"/><Relationship Id="rId1" Type="http://schemas.microsoft.com/office/2011/relationships/chartStyle" Target="style137.xml"/></Relationships>
</file>

<file path=xl/charts/_rels/chart138.xml.rels><?xml version="1.0" encoding="UTF-8" standalone="yes"?>
<Relationships xmlns="http://schemas.openxmlformats.org/package/2006/relationships"><Relationship Id="rId2" Type="http://schemas.microsoft.com/office/2011/relationships/chartColorStyle" Target="colors138.xml"/><Relationship Id="rId1" Type="http://schemas.microsoft.com/office/2011/relationships/chartStyle" Target="style138.xml"/></Relationships>
</file>

<file path=xl/charts/_rels/chart139.xml.rels><?xml version="1.0" encoding="UTF-8" standalone="yes"?>
<Relationships xmlns="http://schemas.openxmlformats.org/package/2006/relationships"><Relationship Id="rId2" Type="http://schemas.microsoft.com/office/2011/relationships/chartColorStyle" Target="colors139.xml"/><Relationship Id="rId1" Type="http://schemas.microsoft.com/office/2011/relationships/chartStyle" Target="style139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40.xml.rels><?xml version="1.0" encoding="UTF-8" standalone="yes"?>
<Relationships xmlns="http://schemas.openxmlformats.org/package/2006/relationships"><Relationship Id="rId2" Type="http://schemas.microsoft.com/office/2011/relationships/chartColorStyle" Target="colors140.xml"/><Relationship Id="rId1" Type="http://schemas.microsoft.com/office/2011/relationships/chartStyle" Target="style140.xml"/></Relationships>
</file>

<file path=xl/charts/_rels/chart141.xml.rels><?xml version="1.0" encoding="UTF-8" standalone="yes"?>
<Relationships xmlns="http://schemas.openxmlformats.org/package/2006/relationships"><Relationship Id="rId2" Type="http://schemas.microsoft.com/office/2011/relationships/chartColorStyle" Target="colors141.xml"/><Relationship Id="rId1" Type="http://schemas.microsoft.com/office/2011/relationships/chartStyle" Target="style141.xml"/></Relationships>
</file>

<file path=xl/charts/_rels/chart142.xml.rels><?xml version="1.0" encoding="UTF-8" standalone="yes"?>
<Relationships xmlns="http://schemas.openxmlformats.org/package/2006/relationships"><Relationship Id="rId2" Type="http://schemas.microsoft.com/office/2011/relationships/chartColorStyle" Target="colors142.xml"/><Relationship Id="rId1" Type="http://schemas.microsoft.com/office/2011/relationships/chartStyle" Target="style142.xml"/></Relationships>
</file>

<file path=xl/charts/_rels/chart143.xml.rels><?xml version="1.0" encoding="UTF-8" standalone="yes"?>
<Relationships xmlns="http://schemas.openxmlformats.org/package/2006/relationships"><Relationship Id="rId2" Type="http://schemas.microsoft.com/office/2011/relationships/chartColorStyle" Target="colors143.xml"/><Relationship Id="rId1" Type="http://schemas.microsoft.com/office/2011/relationships/chartStyle" Target="style143.xml"/></Relationships>
</file>

<file path=xl/charts/_rels/chart144.xml.rels><?xml version="1.0" encoding="UTF-8" standalone="yes"?>
<Relationships xmlns="http://schemas.openxmlformats.org/package/2006/relationships"><Relationship Id="rId2" Type="http://schemas.microsoft.com/office/2011/relationships/chartColorStyle" Target="colors144.xml"/><Relationship Id="rId1" Type="http://schemas.microsoft.com/office/2011/relationships/chartStyle" Target="style144.xml"/></Relationships>
</file>

<file path=xl/charts/_rels/chart145.xml.rels><?xml version="1.0" encoding="UTF-8" standalone="yes"?>
<Relationships xmlns="http://schemas.openxmlformats.org/package/2006/relationships"><Relationship Id="rId2" Type="http://schemas.microsoft.com/office/2011/relationships/chartColorStyle" Target="colors145.xml"/><Relationship Id="rId1" Type="http://schemas.microsoft.com/office/2011/relationships/chartStyle" Target="style145.xml"/></Relationships>
</file>

<file path=xl/charts/_rels/chart146.xml.rels><?xml version="1.0" encoding="UTF-8" standalone="yes"?>
<Relationships xmlns="http://schemas.openxmlformats.org/package/2006/relationships"><Relationship Id="rId2" Type="http://schemas.microsoft.com/office/2011/relationships/chartColorStyle" Target="colors146.xml"/><Relationship Id="rId1" Type="http://schemas.microsoft.com/office/2011/relationships/chartStyle" Target="style146.xml"/></Relationships>
</file>

<file path=xl/charts/_rels/chart147.xml.rels><?xml version="1.0" encoding="UTF-8" standalone="yes"?>
<Relationships xmlns="http://schemas.openxmlformats.org/package/2006/relationships"><Relationship Id="rId2" Type="http://schemas.microsoft.com/office/2011/relationships/chartColorStyle" Target="colors147.xml"/><Relationship Id="rId1" Type="http://schemas.microsoft.com/office/2011/relationships/chartStyle" Target="style147.xml"/></Relationships>
</file>

<file path=xl/charts/_rels/chart148.xml.rels><?xml version="1.0" encoding="UTF-8" standalone="yes"?>
<Relationships xmlns="http://schemas.openxmlformats.org/package/2006/relationships"><Relationship Id="rId2" Type="http://schemas.microsoft.com/office/2011/relationships/chartColorStyle" Target="colors148.xml"/><Relationship Id="rId1" Type="http://schemas.microsoft.com/office/2011/relationships/chartStyle" Target="style148.xml"/></Relationships>
</file>

<file path=xl/charts/_rels/chart149.xml.rels><?xml version="1.0" encoding="UTF-8" standalone="yes"?>
<Relationships xmlns="http://schemas.openxmlformats.org/package/2006/relationships"><Relationship Id="rId2" Type="http://schemas.microsoft.com/office/2011/relationships/chartColorStyle" Target="colors149.xml"/><Relationship Id="rId1" Type="http://schemas.microsoft.com/office/2011/relationships/chartStyle" Target="style149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50.xml.rels><?xml version="1.0" encoding="UTF-8" standalone="yes"?>
<Relationships xmlns="http://schemas.openxmlformats.org/package/2006/relationships"><Relationship Id="rId2" Type="http://schemas.microsoft.com/office/2011/relationships/chartColorStyle" Target="colors150.xml"/><Relationship Id="rId1" Type="http://schemas.microsoft.com/office/2011/relationships/chartStyle" Target="style150.xml"/></Relationships>
</file>

<file path=xl/charts/_rels/chart151.xml.rels><?xml version="1.0" encoding="UTF-8" standalone="yes"?>
<Relationships xmlns="http://schemas.openxmlformats.org/package/2006/relationships"><Relationship Id="rId2" Type="http://schemas.microsoft.com/office/2011/relationships/chartColorStyle" Target="colors151.xml"/><Relationship Id="rId1" Type="http://schemas.microsoft.com/office/2011/relationships/chartStyle" Target="style151.xml"/></Relationships>
</file>

<file path=xl/charts/_rels/chart152.xml.rels><?xml version="1.0" encoding="UTF-8" standalone="yes"?>
<Relationships xmlns="http://schemas.openxmlformats.org/package/2006/relationships"><Relationship Id="rId2" Type="http://schemas.microsoft.com/office/2011/relationships/chartColorStyle" Target="colors152.xml"/><Relationship Id="rId1" Type="http://schemas.microsoft.com/office/2011/relationships/chartStyle" Target="style152.xml"/></Relationships>
</file>

<file path=xl/charts/_rels/chart153.xml.rels><?xml version="1.0" encoding="UTF-8" standalone="yes"?>
<Relationships xmlns="http://schemas.openxmlformats.org/package/2006/relationships"><Relationship Id="rId2" Type="http://schemas.microsoft.com/office/2011/relationships/chartColorStyle" Target="colors153.xml"/><Relationship Id="rId1" Type="http://schemas.microsoft.com/office/2011/relationships/chartStyle" Target="style153.xml"/></Relationships>
</file>

<file path=xl/charts/_rels/chart154.xml.rels><?xml version="1.0" encoding="UTF-8" standalone="yes"?>
<Relationships xmlns="http://schemas.openxmlformats.org/package/2006/relationships"><Relationship Id="rId2" Type="http://schemas.microsoft.com/office/2011/relationships/chartColorStyle" Target="colors154.xml"/><Relationship Id="rId1" Type="http://schemas.microsoft.com/office/2011/relationships/chartStyle" Target="style154.xml"/></Relationships>
</file>

<file path=xl/charts/_rels/chart155.xml.rels><?xml version="1.0" encoding="UTF-8" standalone="yes"?>
<Relationships xmlns="http://schemas.openxmlformats.org/package/2006/relationships"><Relationship Id="rId2" Type="http://schemas.microsoft.com/office/2011/relationships/chartColorStyle" Target="colors155.xml"/><Relationship Id="rId1" Type="http://schemas.microsoft.com/office/2011/relationships/chartStyle" Target="style155.xml"/></Relationships>
</file>

<file path=xl/charts/_rels/chart156.xml.rels><?xml version="1.0" encoding="UTF-8" standalone="yes"?>
<Relationships xmlns="http://schemas.openxmlformats.org/package/2006/relationships"><Relationship Id="rId2" Type="http://schemas.microsoft.com/office/2011/relationships/chartColorStyle" Target="colors156.xml"/><Relationship Id="rId1" Type="http://schemas.microsoft.com/office/2011/relationships/chartStyle" Target="style156.xml"/></Relationships>
</file>

<file path=xl/charts/_rels/chart157.xml.rels><?xml version="1.0" encoding="UTF-8" standalone="yes"?>
<Relationships xmlns="http://schemas.openxmlformats.org/package/2006/relationships"><Relationship Id="rId2" Type="http://schemas.microsoft.com/office/2011/relationships/chartColorStyle" Target="colors157.xml"/><Relationship Id="rId1" Type="http://schemas.microsoft.com/office/2011/relationships/chartStyle" Target="style157.xml"/></Relationships>
</file>

<file path=xl/charts/_rels/chart158.xml.rels><?xml version="1.0" encoding="UTF-8" standalone="yes"?>
<Relationships xmlns="http://schemas.openxmlformats.org/package/2006/relationships"><Relationship Id="rId2" Type="http://schemas.microsoft.com/office/2011/relationships/chartColorStyle" Target="colors158.xml"/><Relationship Id="rId1" Type="http://schemas.microsoft.com/office/2011/relationships/chartStyle" Target="style158.xml"/></Relationships>
</file>

<file path=xl/charts/_rels/chart159.xml.rels><?xml version="1.0" encoding="UTF-8" standalone="yes"?>
<Relationships xmlns="http://schemas.openxmlformats.org/package/2006/relationships"><Relationship Id="rId2" Type="http://schemas.microsoft.com/office/2011/relationships/chartColorStyle" Target="colors159.xml"/><Relationship Id="rId1" Type="http://schemas.microsoft.com/office/2011/relationships/chartStyle" Target="style159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60.xml.rels><?xml version="1.0" encoding="UTF-8" standalone="yes"?>
<Relationships xmlns="http://schemas.openxmlformats.org/package/2006/relationships"><Relationship Id="rId2" Type="http://schemas.microsoft.com/office/2011/relationships/chartColorStyle" Target="colors160.xml"/><Relationship Id="rId1" Type="http://schemas.microsoft.com/office/2011/relationships/chartStyle" Target="style160.xml"/></Relationships>
</file>

<file path=xl/charts/_rels/chart161.xml.rels><?xml version="1.0" encoding="UTF-8" standalone="yes"?>
<Relationships xmlns="http://schemas.openxmlformats.org/package/2006/relationships"><Relationship Id="rId2" Type="http://schemas.microsoft.com/office/2011/relationships/chartColorStyle" Target="colors161.xml"/><Relationship Id="rId1" Type="http://schemas.microsoft.com/office/2011/relationships/chartStyle" Target="style161.xml"/></Relationships>
</file>

<file path=xl/charts/_rels/chart162.xml.rels><?xml version="1.0" encoding="UTF-8" standalone="yes"?>
<Relationships xmlns="http://schemas.openxmlformats.org/package/2006/relationships"><Relationship Id="rId2" Type="http://schemas.microsoft.com/office/2011/relationships/chartColorStyle" Target="colors162.xml"/><Relationship Id="rId1" Type="http://schemas.microsoft.com/office/2011/relationships/chartStyle" Target="style162.xml"/></Relationships>
</file>

<file path=xl/charts/_rels/chart163.xml.rels><?xml version="1.0" encoding="UTF-8" standalone="yes"?>
<Relationships xmlns="http://schemas.openxmlformats.org/package/2006/relationships"><Relationship Id="rId2" Type="http://schemas.microsoft.com/office/2011/relationships/chartColorStyle" Target="colors163.xml"/><Relationship Id="rId1" Type="http://schemas.microsoft.com/office/2011/relationships/chartStyle" Target="style163.xml"/></Relationships>
</file>

<file path=xl/charts/_rels/chart164.xml.rels><?xml version="1.0" encoding="UTF-8" standalone="yes"?>
<Relationships xmlns="http://schemas.openxmlformats.org/package/2006/relationships"><Relationship Id="rId2" Type="http://schemas.microsoft.com/office/2011/relationships/chartColorStyle" Target="colors164.xml"/><Relationship Id="rId1" Type="http://schemas.microsoft.com/office/2011/relationships/chartStyle" Target="style164.xml"/></Relationships>
</file>

<file path=xl/charts/_rels/chart165.xml.rels><?xml version="1.0" encoding="UTF-8" standalone="yes"?>
<Relationships xmlns="http://schemas.openxmlformats.org/package/2006/relationships"><Relationship Id="rId2" Type="http://schemas.microsoft.com/office/2011/relationships/chartColorStyle" Target="colors165.xml"/><Relationship Id="rId1" Type="http://schemas.microsoft.com/office/2011/relationships/chartStyle" Target="style165.xml"/></Relationships>
</file>

<file path=xl/charts/_rels/chart166.xml.rels><?xml version="1.0" encoding="UTF-8" standalone="yes"?>
<Relationships xmlns="http://schemas.openxmlformats.org/package/2006/relationships"><Relationship Id="rId2" Type="http://schemas.microsoft.com/office/2011/relationships/chartColorStyle" Target="colors166.xml"/><Relationship Id="rId1" Type="http://schemas.microsoft.com/office/2011/relationships/chartStyle" Target="style166.xml"/></Relationships>
</file>

<file path=xl/charts/_rels/chart167.xml.rels><?xml version="1.0" encoding="UTF-8" standalone="yes"?>
<Relationships xmlns="http://schemas.openxmlformats.org/package/2006/relationships"><Relationship Id="rId2" Type="http://schemas.microsoft.com/office/2011/relationships/chartColorStyle" Target="colors167.xml"/><Relationship Id="rId1" Type="http://schemas.microsoft.com/office/2011/relationships/chartStyle" Target="style167.xml"/></Relationships>
</file>

<file path=xl/charts/_rels/chart168.xml.rels><?xml version="1.0" encoding="UTF-8" standalone="yes"?>
<Relationships xmlns="http://schemas.openxmlformats.org/package/2006/relationships"><Relationship Id="rId2" Type="http://schemas.microsoft.com/office/2011/relationships/chartColorStyle" Target="colors168.xml"/><Relationship Id="rId1" Type="http://schemas.microsoft.com/office/2011/relationships/chartStyle" Target="style168.xml"/></Relationships>
</file>

<file path=xl/charts/_rels/chart169.xml.rels><?xml version="1.0" encoding="UTF-8" standalone="yes"?>
<Relationships xmlns="http://schemas.openxmlformats.org/package/2006/relationships"><Relationship Id="rId2" Type="http://schemas.microsoft.com/office/2011/relationships/chartColorStyle" Target="colors169.xml"/><Relationship Id="rId1" Type="http://schemas.microsoft.com/office/2011/relationships/chartStyle" Target="style169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70.xml.rels><?xml version="1.0" encoding="UTF-8" standalone="yes"?>
<Relationships xmlns="http://schemas.openxmlformats.org/package/2006/relationships"><Relationship Id="rId2" Type="http://schemas.microsoft.com/office/2011/relationships/chartColorStyle" Target="colors170.xml"/><Relationship Id="rId1" Type="http://schemas.microsoft.com/office/2011/relationships/chartStyle" Target="style170.xml"/></Relationships>
</file>

<file path=xl/charts/_rels/chart171.xml.rels><?xml version="1.0" encoding="UTF-8" standalone="yes"?>
<Relationships xmlns="http://schemas.openxmlformats.org/package/2006/relationships"><Relationship Id="rId2" Type="http://schemas.microsoft.com/office/2011/relationships/chartColorStyle" Target="colors171.xml"/><Relationship Id="rId1" Type="http://schemas.microsoft.com/office/2011/relationships/chartStyle" Target="style171.xml"/></Relationships>
</file>

<file path=xl/charts/_rels/chart172.xml.rels><?xml version="1.0" encoding="UTF-8" standalone="yes"?>
<Relationships xmlns="http://schemas.openxmlformats.org/package/2006/relationships"><Relationship Id="rId2" Type="http://schemas.microsoft.com/office/2011/relationships/chartColorStyle" Target="colors172.xml"/><Relationship Id="rId1" Type="http://schemas.microsoft.com/office/2011/relationships/chartStyle" Target="style172.xml"/></Relationships>
</file>

<file path=xl/charts/_rels/chart173.xml.rels><?xml version="1.0" encoding="UTF-8" standalone="yes"?>
<Relationships xmlns="http://schemas.openxmlformats.org/package/2006/relationships"><Relationship Id="rId2" Type="http://schemas.microsoft.com/office/2011/relationships/chartColorStyle" Target="colors173.xml"/><Relationship Id="rId1" Type="http://schemas.microsoft.com/office/2011/relationships/chartStyle" Target="style173.xml"/></Relationships>
</file>

<file path=xl/charts/_rels/chart174.xml.rels><?xml version="1.0" encoding="UTF-8" standalone="yes"?>
<Relationships xmlns="http://schemas.openxmlformats.org/package/2006/relationships"><Relationship Id="rId2" Type="http://schemas.microsoft.com/office/2011/relationships/chartColorStyle" Target="colors174.xml"/><Relationship Id="rId1" Type="http://schemas.microsoft.com/office/2011/relationships/chartStyle" Target="style174.xml"/></Relationships>
</file>

<file path=xl/charts/_rels/chart175.xml.rels><?xml version="1.0" encoding="UTF-8" standalone="yes"?>
<Relationships xmlns="http://schemas.openxmlformats.org/package/2006/relationships"><Relationship Id="rId2" Type="http://schemas.microsoft.com/office/2011/relationships/chartColorStyle" Target="colors175.xml"/><Relationship Id="rId1" Type="http://schemas.microsoft.com/office/2011/relationships/chartStyle" Target="style175.xml"/></Relationships>
</file>

<file path=xl/charts/_rels/chart176.xml.rels><?xml version="1.0" encoding="UTF-8" standalone="yes"?>
<Relationships xmlns="http://schemas.openxmlformats.org/package/2006/relationships"><Relationship Id="rId2" Type="http://schemas.microsoft.com/office/2011/relationships/chartColorStyle" Target="colors176.xml"/><Relationship Id="rId1" Type="http://schemas.microsoft.com/office/2011/relationships/chartStyle" Target="style176.xml"/></Relationships>
</file>

<file path=xl/charts/_rels/chart177.xml.rels><?xml version="1.0" encoding="UTF-8" standalone="yes"?>
<Relationships xmlns="http://schemas.openxmlformats.org/package/2006/relationships"><Relationship Id="rId2" Type="http://schemas.microsoft.com/office/2011/relationships/chartColorStyle" Target="colors177.xml"/><Relationship Id="rId1" Type="http://schemas.microsoft.com/office/2011/relationships/chartStyle" Target="style17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57.xml"/><Relationship Id="rId1" Type="http://schemas.microsoft.com/office/2011/relationships/chartStyle" Target="style57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58.xml"/><Relationship Id="rId1" Type="http://schemas.microsoft.com/office/2011/relationships/chartStyle" Target="style58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59.xml"/><Relationship Id="rId1" Type="http://schemas.microsoft.com/office/2011/relationships/chartStyle" Target="style59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60.xml"/><Relationship Id="rId1" Type="http://schemas.microsoft.com/office/2011/relationships/chartStyle" Target="style60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61.xml"/><Relationship Id="rId1" Type="http://schemas.microsoft.com/office/2011/relationships/chartStyle" Target="style61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62.xml"/><Relationship Id="rId1" Type="http://schemas.microsoft.com/office/2011/relationships/chartStyle" Target="style62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63.xml"/><Relationship Id="rId1" Type="http://schemas.microsoft.com/office/2011/relationships/chartStyle" Target="style63.xml"/></Relationships>
</file>

<file path=xl/charts/_rels/chart64.xml.rels><?xml version="1.0" encoding="UTF-8" standalone="yes"?>
<Relationships xmlns="http://schemas.openxmlformats.org/package/2006/relationships"><Relationship Id="rId2" Type="http://schemas.microsoft.com/office/2011/relationships/chartColorStyle" Target="colors64.xml"/><Relationship Id="rId1" Type="http://schemas.microsoft.com/office/2011/relationships/chartStyle" Target="style64.xml"/></Relationships>
</file>

<file path=xl/charts/_rels/chart65.xml.rels><?xml version="1.0" encoding="UTF-8" standalone="yes"?>
<Relationships xmlns="http://schemas.openxmlformats.org/package/2006/relationships"><Relationship Id="rId2" Type="http://schemas.microsoft.com/office/2011/relationships/chartColorStyle" Target="colors65.xml"/><Relationship Id="rId1" Type="http://schemas.microsoft.com/office/2011/relationships/chartStyle" Target="style65.xml"/></Relationships>
</file>

<file path=xl/charts/_rels/chart66.xml.rels><?xml version="1.0" encoding="UTF-8" standalone="yes"?>
<Relationships xmlns="http://schemas.openxmlformats.org/package/2006/relationships"><Relationship Id="rId2" Type="http://schemas.microsoft.com/office/2011/relationships/chartColorStyle" Target="colors66.xml"/><Relationship Id="rId1" Type="http://schemas.microsoft.com/office/2011/relationships/chartStyle" Target="style66.xml"/></Relationships>
</file>

<file path=xl/charts/_rels/chart67.xml.rels><?xml version="1.0" encoding="UTF-8" standalone="yes"?>
<Relationships xmlns="http://schemas.openxmlformats.org/package/2006/relationships"><Relationship Id="rId2" Type="http://schemas.microsoft.com/office/2011/relationships/chartColorStyle" Target="colors67.xml"/><Relationship Id="rId1" Type="http://schemas.microsoft.com/office/2011/relationships/chartStyle" Target="style67.xml"/></Relationships>
</file>

<file path=xl/charts/_rels/chart68.xml.rels><?xml version="1.0" encoding="UTF-8" standalone="yes"?>
<Relationships xmlns="http://schemas.openxmlformats.org/package/2006/relationships"><Relationship Id="rId2" Type="http://schemas.microsoft.com/office/2011/relationships/chartColorStyle" Target="colors68.xml"/><Relationship Id="rId1" Type="http://schemas.microsoft.com/office/2011/relationships/chartStyle" Target="style68.xml"/></Relationships>
</file>

<file path=xl/charts/_rels/chart69.xml.rels><?xml version="1.0" encoding="UTF-8" standalone="yes"?>
<Relationships xmlns="http://schemas.openxmlformats.org/package/2006/relationships"><Relationship Id="rId2" Type="http://schemas.microsoft.com/office/2011/relationships/chartColorStyle" Target="colors69.xml"/><Relationship Id="rId1" Type="http://schemas.microsoft.com/office/2011/relationships/chartStyle" Target="style69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70.xml.rels><?xml version="1.0" encoding="UTF-8" standalone="yes"?>
<Relationships xmlns="http://schemas.openxmlformats.org/package/2006/relationships"><Relationship Id="rId2" Type="http://schemas.microsoft.com/office/2011/relationships/chartColorStyle" Target="colors70.xml"/><Relationship Id="rId1" Type="http://schemas.microsoft.com/office/2011/relationships/chartStyle" Target="style70.xml"/></Relationships>
</file>

<file path=xl/charts/_rels/chart71.xml.rels><?xml version="1.0" encoding="UTF-8" standalone="yes"?>
<Relationships xmlns="http://schemas.openxmlformats.org/package/2006/relationships"><Relationship Id="rId2" Type="http://schemas.microsoft.com/office/2011/relationships/chartColorStyle" Target="colors71.xml"/><Relationship Id="rId1" Type="http://schemas.microsoft.com/office/2011/relationships/chartStyle" Target="style71.xml"/></Relationships>
</file>

<file path=xl/charts/_rels/chart72.xml.rels><?xml version="1.0" encoding="UTF-8" standalone="yes"?>
<Relationships xmlns="http://schemas.openxmlformats.org/package/2006/relationships"><Relationship Id="rId2" Type="http://schemas.microsoft.com/office/2011/relationships/chartColorStyle" Target="colors72.xml"/><Relationship Id="rId1" Type="http://schemas.microsoft.com/office/2011/relationships/chartStyle" Target="style72.xml"/></Relationships>
</file>

<file path=xl/charts/_rels/chart73.xml.rels><?xml version="1.0" encoding="UTF-8" standalone="yes"?>
<Relationships xmlns="http://schemas.openxmlformats.org/package/2006/relationships"><Relationship Id="rId2" Type="http://schemas.microsoft.com/office/2011/relationships/chartColorStyle" Target="colors73.xml"/><Relationship Id="rId1" Type="http://schemas.microsoft.com/office/2011/relationships/chartStyle" Target="style73.xml"/></Relationships>
</file>

<file path=xl/charts/_rels/chart74.xml.rels><?xml version="1.0" encoding="UTF-8" standalone="yes"?>
<Relationships xmlns="http://schemas.openxmlformats.org/package/2006/relationships"><Relationship Id="rId2" Type="http://schemas.microsoft.com/office/2011/relationships/chartColorStyle" Target="colors74.xml"/><Relationship Id="rId1" Type="http://schemas.microsoft.com/office/2011/relationships/chartStyle" Target="style74.xml"/></Relationships>
</file>

<file path=xl/charts/_rels/chart75.xml.rels><?xml version="1.0" encoding="UTF-8" standalone="yes"?>
<Relationships xmlns="http://schemas.openxmlformats.org/package/2006/relationships"><Relationship Id="rId2" Type="http://schemas.microsoft.com/office/2011/relationships/chartColorStyle" Target="colors75.xml"/><Relationship Id="rId1" Type="http://schemas.microsoft.com/office/2011/relationships/chartStyle" Target="style75.xml"/></Relationships>
</file>

<file path=xl/charts/_rels/chart76.xml.rels><?xml version="1.0" encoding="UTF-8" standalone="yes"?>
<Relationships xmlns="http://schemas.openxmlformats.org/package/2006/relationships"><Relationship Id="rId2" Type="http://schemas.microsoft.com/office/2011/relationships/chartColorStyle" Target="colors76.xml"/><Relationship Id="rId1" Type="http://schemas.microsoft.com/office/2011/relationships/chartStyle" Target="style76.xml"/></Relationships>
</file>

<file path=xl/charts/_rels/chart77.xml.rels><?xml version="1.0" encoding="UTF-8" standalone="yes"?>
<Relationships xmlns="http://schemas.openxmlformats.org/package/2006/relationships"><Relationship Id="rId2" Type="http://schemas.microsoft.com/office/2011/relationships/chartColorStyle" Target="colors77.xml"/><Relationship Id="rId1" Type="http://schemas.microsoft.com/office/2011/relationships/chartStyle" Target="style77.xml"/></Relationships>
</file>

<file path=xl/charts/_rels/chart78.xml.rels><?xml version="1.0" encoding="UTF-8" standalone="yes"?>
<Relationships xmlns="http://schemas.openxmlformats.org/package/2006/relationships"><Relationship Id="rId2" Type="http://schemas.microsoft.com/office/2011/relationships/chartColorStyle" Target="colors78.xml"/><Relationship Id="rId1" Type="http://schemas.microsoft.com/office/2011/relationships/chartStyle" Target="style78.xml"/></Relationships>
</file>

<file path=xl/charts/_rels/chart79.xml.rels><?xml version="1.0" encoding="UTF-8" standalone="yes"?>
<Relationships xmlns="http://schemas.openxmlformats.org/package/2006/relationships"><Relationship Id="rId2" Type="http://schemas.microsoft.com/office/2011/relationships/chartColorStyle" Target="colors79.xml"/><Relationship Id="rId1" Type="http://schemas.microsoft.com/office/2011/relationships/chartStyle" Target="style79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80.xml.rels><?xml version="1.0" encoding="UTF-8" standalone="yes"?>
<Relationships xmlns="http://schemas.openxmlformats.org/package/2006/relationships"><Relationship Id="rId2" Type="http://schemas.microsoft.com/office/2011/relationships/chartColorStyle" Target="colors80.xml"/><Relationship Id="rId1" Type="http://schemas.microsoft.com/office/2011/relationships/chartStyle" Target="style80.xml"/></Relationships>
</file>

<file path=xl/charts/_rels/chart81.xml.rels><?xml version="1.0" encoding="UTF-8" standalone="yes"?>
<Relationships xmlns="http://schemas.openxmlformats.org/package/2006/relationships"><Relationship Id="rId2" Type="http://schemas.microsoft.com/office/2011/relationships/chartColorStyle" Target="colors81.xml"/><Relationship Id="rId1" Type="http://schemas.microsoft.com/office/2011/relationships/chartStyle" Target="style81.xml"/></Relationships>
</file>

<file path=xl/charts/_rels/chart82.xml.rels><?xml version="1.0" encoding="UTF-8" standalone="yes"?>
<Relationships xmlns="http://schemas.openxmlformats.org/package/2006/relationships"><Relationship Id="rId2" Type="http://schemas.microsoft.com/office/2011/relationships/chartColorStyle" Target="colors82.xml"/><Relationship Id="rId1" Type="http://schemas.microsoft.com/office/2011/relationships/chartStyle" Target="style82.xml"/></Relationships>
</file>

<file path=xl/charts/_rels/chart83.xml.rels><?xml version="1.0" encoding="UTF-8" standalone="yes"?>
<Relationships xmlns="http://schemas.openxmlformats.org/package/2006/relationships"><Relationship Id="rId2" Type="http://schemas.microsoft.com/office/2011/relationships/chartColorStyle" Target="colors83.xml"/><Relationship Id="rId1" Type="http://schemas.microsoft.com/office/2011/relationships/chartStyle" Target="style83.xml"/></Relationships>
</file>

<file path=xl/charts/_rels/chart84.xml.rels><?xml version="1.0" encoding="UTF-8" standalone="yes"?>
<Relationships xmlns="http://schemas.openxmlformats.org/package/2006/relationships"><Relationship Id="rId2" Type="http://schemas.microsoft.com/office/2011/relationships/chartColorStyle" Target="colors84.xml"/><Relationship Id="rId1" Type="http://schemas.microsoft.com/office/2011/relationships/chartStyle" Target="style84.xml"/></Relationships>
</file>

<file path=xl/charts/_rels/chart85.xml.rels><?xml version="1.0" encoding="UTF-8" standalone="yes"?>
<Relationships xmlns="http://schemas.openxmlformats.org/package/2006/relationships"><Relationship Id="rId2" Type="http://schemas.microsoft.com/office/2011/relationships/chartColorStyle" Target="colors85.xml"/><Relationship Id="rId1" Type="http://schemas.microsoft.com/office/2011/relationships/chartStyle" Target="style85.xml"/></Relationships>
</file>

<file path=xl/charts/_rels/chart86.xml.rels><?xml version="1.0" encoding="UTF-8" standalone="yes"?>
<Relationships xmlns="http://schemas.openxmlformats.org/package/2006/relationships"><Relationship Id="rId2" Type="http://schemas.microsoft.com/office/2011/relationships/chartColorStyle" Target="colors86.xml"/><Relationship Id="rId1" Type="http://schemas.microsoft.com/office/2011/relationships/chartStyle" Target="style86.xml"/></Relationships>
</file>

<file path=xl/charts/_rels/chart87.xml.rels><?xml version="1.0" encoding="UTF-8" standalone="yes"?>
<Relationships xmlns="http://schemas.openxmlformats.org/package/2006/relationships"><Relationship Id="rId2" Type="http://schemas.microsoft.com/office/2011/relationships/chartColorStyle" Target="colors87.xml"/><Relationship Id="rId1" Type="http://schemas.microsoft.com/office/2011/relationships/chartStyle" Target="style87.xml"/></Relationships>
</file>

<file path=xl/charts/_rels/chart88.xml.rels><?xml version="1.0" encoding="UTF-8" standalone="yes"?>
<Relationships xmlns="http://schemas.openxmlformats.org/package/2006/relationships"><Relationship Id="rId2" Type="http://schemas.microsoft.com/office/2011/relationships/chartColorStyle" Target="colors88.xml"/><Relationship Id="rId1" Type="http://schemas.microsoft.com/office/2011/relationships/chartStyle" Target="style88.xml"/></Relationships>
</file>

<file path=xl/charts/_rels/chart89.xml.rels><?xml version="1.0" encoding="UTF-8" standalone="yes"?>
<Relationships xmlns="http://schemas.openxmlformats.org/package/2006/relationships"><Relationship Id="rId2" Type="http://schemas.microsoft.com/office/2011/relationships/chartColorStyle" Target="colors89.xml"/><Relationship Id="rId1" Type="http://schemas.microsoft.com/office/2011/relationships/chartStyle" Target="style89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90.xml.rels><?xml version="1.0" encoding="UTF-8" standalone="yes"?>
<Relationships xmlns="http://schemas.openxmlformats.org/package/2006/relationships"><Relationship Id="rId2" Type="http://schemas.microsoft.com/office/2011/relationships/chartColorStyle" Target="colors90.xml"/><Relationship Id="rId1" Type="http://schemas.microsoft.com/office/2011/relationships/chartStyle" Target="style90.xml"/></Relationships>
</file>

<file path=xl/charts/_rels/chart91.xml.rels><?xml version="1.0" encoding="UTF-8" standalone="yes"?>
<Relationships xmlns="http://schemas.openxmlformats.org/package/2006/relationships"><Relationship Id="rId2" Type="http://schemas.microsoft.com/office/2011/relationships/chartColorStyle" Target="colors91.xml"/><Relationship Id="rId1" Type="http://schemas.microsoft.com/office/2011/relationships/chartStyle" Target="style91.xml"/></Relationships>
</file>

<file path=xl/charts/_rels/chart92.xml.rels><?xml version="1.0" encoding="UTF-8" standalone="yes"?>
<Relationships xmlns="http://schemas.openxmlformats.org/package/2006/relationships"><Relationship Id="rId2" Type="http://schemas.microsoft.com/office/2011/relationships/chartColorStyle" Target="colors92.xml"/><Relationship Id="rId1" Type="http://schemas.microsoft.com/office/2011/relationships/chartStyle" Target="style92.xml"/></Relationships>
</file>

<file path=xl/charts/_rels/chart93.xml.rels><?xml version="1.0" encoding="UTF-8" standalone="yes"?>
<Relationships xmlns="http://schemas.openxmlformats.org/package/2006/relationships"><Relationship Id="rId2" Type="http://schemas.microsoft.com/office/2011/relationships/chartColorStyle" Target="colors93.xml"/><Relationship Id="rId1" Type="http://schemas.microsoft.com/office/2011/relationships/chartStyle" Target="style93.xml"/></Relationships>
</file>

<file path=xl/charts/_rels/chart94.xml.rels><?xml version="1.0" encoding="UTF-8" standalone="yes"?>
<Relationships xmlns="http://schemas.openxmlformats.org/package/2006/relationships"><Relationship Id="rId2" Type="http://schemas.microsoft.com/office/2011/relationships/chartColorStyle" Target="colors94.xml"/><Relationship Id="rId1" Type="http://schemas.microsoft.com/office/2011/relationships/chartStyle" Target="style94.xml"/></Relationships>
</file>

<file path=xl/charts/_rels/chart95.xml.rels><?xml version="1.0" encoding="UTF-8" standalone="yes"?>
<Relationships xmlns="http://schemas.openxmlformats.org/package/2006/relationships"><Relationship Id="rId2" Type="http://schemas.microsoft.com/office/2011/relationships/chartColorStyle" Target="colors95.xml"/><Relationship Id="rId1" Type="http://schemas.microsoft.com/office/2011/relationships/chartStyle" Target="style95.xml"/></Relationships>
</file>

<file path=xl/charts/_rels/chart96.xml.rels><?xml version="1.0" encoding="UTF-8" standalone="yes"?>
<Relationships xmlns="http://schemas.openxmlformats.org/package/2006/relationships"><Relationship Id="rId2" Type="http://schemas.microsoft.com/office/2011/relationships/chartColorStyle" Target="colors96.xml"/><Relationship Id="rId1" Type="http://schemas.microsoft.com/office/2011/relationships/chartStyle" Target="style96.xml"/></Relationships>
</file>

<file path=xl/charts/_rels/chart97.xml.rels><?xml version="1.0" encoding="UTF-8" standalone="yes"?>
<Relationships xmlns="http://schemas.openxmlformats.org/package/2006/relationships"><Relationship Id="rId2" Type="http://schemas.microsoft.com/office/2011/relationships/chartColorStyle" Target="colors97.xml"/><Relationship Id="rId1" Type="http://schemas.microsoft.com/office/2011/relationships/chartStyle" Target="style97.xml"/></Relationships>
</file>

<file path=xl/charts/_rels/chart98.xml.rels><?xml version="1.0" encoding="UTF-8" standalone="yes"?>
<Relationships xmlns="http://schemas.openxmlformats.org/package/2006/relationships"><Relationship Id="rId2" Type="http://schemas.microsoft.com/office/2011/relationships/chartColorStyle" Target="colors98.xml"/><Relationship Id="rId1" Type="http://schemas.microsoft.com/office/2011/relationships/chartStyle" Target="style98.xml"/></Relationships>
</file>

<file path=xl/charts/_rels/chart99.xml.rels><?xml version="1.0" encoding="UTF-8" standalone="yes"?>
<Relationships xmlns="http://schemas.openxmlformats.org/package/2006/relationships"><Relationship Id="rId2" Type="http://schemas.microsoft.com/office/2011/relationships/chartColorStyle" Target="colors99.xml"/><Relationship Id="rId1" Type="http://schemas.microsoft.com/office/2011/relationships/chartStyle" Target="style9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'626 Notburga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'626 Notburga '!$C$5:$C$9</c:f>
              <c:numCache>
                <c:formatCode>General</c:formatCode>
                <c:ptCount val="5"/>
                <c:pt idx="0">
                  <c:v>0.78536777103299771</c:v>
                </c:pt>
                <c:pt idx="1">
                  <c:v>0.91081203107896191</c:v>
                </c:pt>
                <c:pt idx="2">
                  <c:v>1</c:v>
                </c:pt>
                <c:pt idx="3">
                  <c:v>1.0521270935141098</c:v>
                </c:pt>
                <c:pt idx="4">
                  <c:v>1.0757454292058537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C4D-4319-8175-BE720852EED2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'626 Notburga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'626 Notburga '!$F$6:$F$9</c:f>
              <c:numCache>
                <c:formatCode>General</c:formatCode>
                <c:ptCount val="4"/>
                <c:pt idx="0">
                  <c:v>0.65890000000000004</c:v>
                </c:pt>
                <c:pt idx="1">
                  <c:v>1</c:v>
                </c:pt>
                <c:pt idx="2">
                  <c:v>1.2179</c:v>
                </c:pt>
                <c:pt idx="3">
                  <c:v>1.1429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C4D-4319-8175-BE720852EED2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'626 Notburga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'626 Notburga '!$G$6:$G$9</c:f>
              <c:numCache>
                <c:formatCode>General</c:formatCode>
                <c:ptCount val="4"/>
                <c:pt idx="0">
                  <c:v>0.72350000000000003</c:v>
                </c:pt>
                <c:pt idx="1">
                  <c:v>1</c:v>
                </c:pt>
                <c:pt idx="2">
                  <c:v>1.26</c:v>
                </c:pt>
                <c:pt idx="3">
                  <c:v>1.2552000000000001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C4D-4319-8175-BE720852EED2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'626 Notburga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'626 Notburga '!$H$6:$H$9</c:f>
              <c:numCache>
                <c:formatCode>General</c:formatCode>
                <c:ptCount val="4"/>
                <c:pt idx="0">
                  <c:v>0.70065000000000011</c:v>
                </c:pt>
                <c:pt idx="1">
                  <c:v>1</c:v>
                </c:pt>
                <c:pt idx="2">
                  <c:v>1.2343999999999999</c:v>
                </c:pt>
                <c:pt idx="3">
                  <c:v>1.2104000000000001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AC4D-4319-8175-BE720852EE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'626 Notburga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'626 Notburga '!$C$5:$C$9</c:f>
              <c:numCache>
                <c:formatCode>General</c:formatCode>
                <c:ptCount val="5"/>
                <c:pt idx="0">
                  <c:v>0.78536777103299771</c:v>
                </c:pt>
                <c:pt idx="1">
                  <c:v>0.91081203107896191</c:v>
                </c:pt>
                <c:pt idx="2">
                  <c:v>1</c:v>
                </c:pt>
                <c:pt idx="3">
                  <c:v>1.0521270935141098</c:v>
                </c:pt>
                <c:pt idx="4">
                  <c:v>1.0757454292058537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B82-4CD9-85DC-321D06BCB09D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'626 Notburga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'626 Notburga '!$F$87:$F$90</c:f>
              <c:numCache>
                <c:formatCode>General</c:formatCode>
                <c:ptCount val="4"/>
                <c:pt idx="0">
                  <c:v>0.71309999999999996</c:v>
                </c:pt>
                <c:pt idx="1">
                  <c:v>1</c:v>
                </c:pt>
                <c:pt idx="2">
                  <c:v>1.0573999999999999</c:v>
                </c:pt>
                <c:pt idx="3">
                  <c:v>1.01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B82-4CD9-85DC-321D06BCB09D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'626 Notburga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'626 Notburga '!$G$87:$G$90</c:f>
              <c:numCache>
                <c:formatCode>General</c:formatCode>
                <c:ptCount val="4"/>
                <c:pt idx="0">
                  <c:v>0.94799999999999995</c:v>
                </c:pt>
                <c:pt idx="1">
                  <c:v>1</c:v>
                </c:pt>
                <c:pt idx="2">
                  <c:v>1.1987000000000001</c:v>
                </c:pt>
                <c:pt idx="3">
                  <c:v>1.2470000000000001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B82-4CD9-85DC-321D06BCB09D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'626 Notburga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'626 Notburga '!$H$87:$H$90</c:f>
              <c:numCache>
                <c:formatCode>General</c:formatCode>
                <c:ptCount val="4"/>
                <c:pt idx="0">
                  <c:v>0.83066416666666654</c:v>
                </c:pt>
                <c:pt idx="1">
                  <c:v>1</c:v>
                </c:pt>
                <c:pt idx="2">
                  <c:v>1.1216416666666669</c:v>
                </c:pt>
                <c:pt idx="3">
                  <c:v>1.1366900000000004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2B82-4CD9-85DC-321D06BCB0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'659 Nestor'!$B$5:$B$9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'659 Nestor'!$C$5:$C$9</c:f>
              <c:numCache>
                <c:formatCode>General</c:formatCode>
                <c:ptCount val="5"/>
                <c:pt idx="0">
                  <c:v>0.77575416482327098</c:v>
                </c:pt>
                <c:pt idx="1">
                  <c:v>0.9231411950281786</c:v>
                </c:pt>
                <c:pt idx="2">
                  <c:v>1</c:v>
                </c:pt>
                <c:pt idx="3" formatCode="0.000000000">
                  <c:v>1.0142764081063229</c:v>
                </c:pt>
                <c:pt idx="4" formatCode="0.000000000">
                  <c:v>0.97878085561676442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47D-4BF1-9084-B328B07529C5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'659 Nestor'!$B$6:$B$9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'659 Nestor'!$BR$24:$BR$27</c:f>
              <c:numCache>
                <c:formatCode>General</c:formatCode>
                <c:ptCount val="4"/>
                <c:pt idx="0">
                  <c:v>0.81100000000000005</c:v>
                </c:pt>
                <c:pt idx="1">
                  <c:v>1</c:v>
                </c:pt>
                <c:pt idx="2">
                  <c:v>0.95369999999999999</c:v>
                </c:pt>
                <c:pt idx="3">
                  <c:v>0.9657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47D-4BF1-9084-B328B07529C5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'659 Nestor'!$B$6:$B$9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'659 Nestor'!$BS$24:$BS$27</c:f>
              <c:numCache>
                <c:formatCode>General</c:formatCode>
                <c:ptCount val="4"/>
                <c:pt idx="0">
                  <c:v>0.88460000000000005</c:v>
                </c:pt>
                <c:pt idx="1">
                  <c:v>1</c:v>
                </c:pt>
                <c:pt idx="2">
                  <c:v>1.0283</c:v>
                </c:pt>
                <c:pt idx="3">
                  <c:v>1.0463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47D-4BF1-9084-B328B07529C5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'659 Nestor'!$B$6:$B$9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'659 Nestor'!$BT$24:$BT$27</c:f>
              <c:numCache>
                <c:formatCode>General</c:formatCode>
                <c:ptCount val="4"/>
                <c:pt idx="0">
                  <c:v>0.85481249999999998</c:v>
                </c:pt>
                <c:pt idx="1">
                  <c:v>1</c:v>
                </c:pt>
                <c:pt idx="2">
                  <c:v>0.99692499999999995</c:v>
                </c:pt>
                <c:pt idx="3">
                  <c:v>1.0109625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047D-4BF1-9084-B328B07529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'659 Nestor'!$B$5:$B$9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'659 Nestor'!$C$5:$C$9</c:f>
              <c:numCache>
                <c:formatCode>General</c:formatCode>
                <c:ptCount val="5"/>
                <c:pt idx="0">
                  <c:v>0.77575416482327098</c:v>
                </c:pt>
                <c:pt idx="1">
                  <c:v>0.9231411950281786</c:v>
                </c:pt>
                <c:pt idx="2">
                  <c:v>1</c:v>
                </c:pt>
                <c:pt idx="3" formatCode="0.000000000">
                  <c:v>1.0142764081063229</c:v>
                </c:pt>
                <c:pt idx="4" formatCode="0.000000000">
                  <c:v>0.97878085561676442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2FE-4EA5-AA00-CD6C693F9695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'659 Nestor'!$B$6:$B$9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'659 Nestor'!$F$24:$F$27</c:f>
              <c:numCache>
                <c:formatCode>General</c:formatCode>
                <c:ptCount val="4"/>
                <c:pt idx="0">
                  <c:v>0.8427</c:v>
                </c:pt>
                <c:pt idx="1">
                  <c:v>1</c:v>
                </c:pt>
                <c:pt idx="2">
                  <c:v>0.95920000000000005</c:v>
                </c:pt>
                <c:pt idx="3">
                  <c:v>0.96040000000000003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2FE-4EA5-AA00-CD6C693F9695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'659 Nestor'!$B$6:$B$9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'659 Nestor'!$G$24:$G$27</c:f>
              <c:numCache>
                <c:formatCode>General</c:formatCode>
                <c:ptCount val="4"/>
                <c:pt idx="0">
                  <c:v>1.0065</c:v>
                </c:pt>
                <c:pt idx="1">
                  <c:v>1</c:v>
                </c:pt>
                <c:pt idx="2">
                  <c:v>1.0464</c:v>
                </c:pt>
                <c:pt idx="3">
                  <c:v>1.0627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2FE-4EA5-AA00-CD6C693F9695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bg2">
                  <a:lumMod val="9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bg2">
                    <a:lumMod val="90000"/>
                  </a:schemeClr>
                </a:solidFill>
              </a:ln>
              <a:effectLst/>
            </c:spPr>
          </c:marker>
          <c:xVal>
            <c:numRef>
              <c:f>'659 Nestor'!$B$6:$B$9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'659 Nestor'!$H$24:$H$27</c:f>
              <c:numCache>
                <c:formatCode>General</c:formatCode>
                <c:ptCount val="4"/>
                <c:pt idx="0">
                  <c:v>0.93426351351351367</c:v>
                </c:pt>
                <c:pt idx="1">
                  <c:v>1</c:v>
                </c:pt>
                <c:pt idx="2">
                  <c:v>0.99835810810810832</c:v>
                </c:pt>
                <c:pt idx="3">
                  <c:v>1.005536486486486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22FE-4EA5-AA00-CD6C693F96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'659 Nestor'!$B$5:$B$9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'659 Nestor'!$C$5:$C$9</c:f>
              <c:numCache>
                <c:formatCode>General</c:formatCode>
                <c:ptCount val="5"/>
                <c:pt idx="0">
                  <c:v>0.77575416482327098</c:v>
                </c:pt>
                <c:pt idx="1">
                  <c:v>0.9231411950281786</c:v>
                </c:pt>
                <c:pt idx="2">
                  <c:v>1</c:v>
                </c:pt>
                <c:pt idx="3" formatCode="0.000000000">
                  <c:v>1.0142764081063229</c:v>
                </c:pt>
                <c:pt idx="4" formatCode="0.000000000">
                  <c:v>0.97878085561676442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134-4F9D-914A-3E8292936BD1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'659 Nestor'!$B$6:$B$9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'659 Nestor'!$CH$24:$CH$27</c:f>
              <c:numCache>
                <c:formatCode>General</c:formatCode>
                <c:ptCount val="4"/>
                <c:pt idx="0">
                  <c:v>0.87790000000000001</c:v>
                </c:pt>
                <c:pt idx="1">
                  <c:v>1</c:v>
                </c:pt>
                <c:pt idx="2">
                  <c:v>0.94840000000000002</c:v>
                </c:pt>
                <c:pt idx="3">
                  <c:v>0.94450000000000001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134-4F9D-914A-3E8292936BD1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'659 Nestor'!$B$6:$B$9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'659 Nestor'!$CI$24:$CI$27</c:f>
              <c:numCache>
                <c:formatCode>General</c:formatCode>
                <c:ptCount val="4"/>
                <c:pt idx="0">
                  <c:v>1.0174000000000001</c:v>
                </c:pt>
                <c:pt idx="1">
                  <c:v>1</c:v>
                </c:pt>
                <c:pt idx="2">
                  <c:v>1.0149999999999999</c:v>
                </c:pt>
                <c:pt idx="3">
                  <c:v>1.0523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134-4F9D-914A-3E8292936BD1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'659 Nestor'!$B$6:$B$9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'659 Nestor'!$CJ$24:$CJ$27</c:f>
              <c:numCache>
                <c:formatCode>General</c:formatCode>
                <c:ptCount val="4"/>
                <c:pt idx="0">
                  <c:v>0.93473375000000003</c:v>
                </c:pt>
                <c:pt idx="1">
                  <c:v>1</c:v>
                </c:pt>
                <c:pt idx="2">
                  <c:v>0.98416000000000015</c:v>
                </c:pt>
                <c:pt idx="3">
                  <c:v>0.998475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7134-4F9D-914A-3E8292936B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'659 Nestor'!$B$5:$B$9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'659 Nestor'!$C$5:$C$9</c:f>
              <c:numCache>
                <c:formatCode>General</c:formatCode>
                <c:ptCount val="5"/>
                <c:pt idx="0">
                  <c:v>0.77575416482327098</c:v>
                </c:pt>
                <c:pt idx="1">
                  <c:v>0.9231411950281786</c:v>
                </c:pt>
                <c:pt idx="2">
                  <c:v>1</c:v>
                </c:pt>
                <c:pt idx="3" formatCode="0.000000000">
                  <c:v>1.0142764081063229</c:v>
                </c:pt>
                <c:pt idx="4" formatCode="0.000000000">
                  <c:v>0.97878085561676442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AE4-4AFB-A586-D57B90025206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'659 Nestor'!$B$6:$B$9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'659 Nestor'!$F$69:$F$72</c:f>
              <c:numCache>
                <c:formatCode>General</c:formatCode>
                <c:ptCount val="4"/>
                <c:pt idx="0">
                  <c:v>0.8327</c:v>
                </c:pt>
                <c:pt idx="1">
                  <c:v>1</c:v>
                </c:pt>
                <c:pt idx="2">
                  <c:v>0.99360000000000004</c:v>
                </c:pt>
                <c:pt idx="3">
                  <c:v>1.0333000000000001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AE4-4AFB-A586-D57B90025206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'659 Nestor'!$B$6:$B$9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'659 Nestor'!$G$69:$G$72</c:f>
              <c:numCache>
                <c:formatCode>General</c:formatCode>
                <c:ptCount val="4"/>
                <c:pt idx="0">
                  <c:v>1.0389999999999999</c:v>
                </c:pt>
                <c:pt idx="1">
                  <c:v>1</c:v>
                </c:pt>
                <c:pt idx="2">
                  <c:v>1.0837000000000001</c:v>
                </c:pt>
                <c:pt idx="3">
                  <c:v>1.1311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AE4-4AFB-A586-D57B90025206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'659 Nestor'!$B$6:$B$9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'659 Nestor'!$H$69:$H$72</c:f>
              <c:numCache>
                <c:formatCode>General</c:formatCode>
                <c:ptCount val="4"/>
                <c:pt idx="0">
                  <c:v>0.92669565217391303</c:v>
                </c:pt>
                <c:pt idx="1">
                  <c:v>1</c:v>
                </c:pt>
                <c:pt idx="2">
                  <c:v>1.0455956521739134</c:v>
                </c:pt>
                <c:pt idx="3">
                  <c:v>1.0794913043478258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DAE4-4AFB-A586-D57B900252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'659 Nestor'!$B$5:$B$9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'659 Nestor'!$C$5:$C$9</c:f>
              <c:numCache>
                <c:formatCode>General</c:formatCode>
                <c:ptCount val="5"/>
                <c:pt idx="0">
                  <c:v>0.77575416482327098</c:v>
                </c:pt>
                <c:pt idx="1">
                  <c:v>0.9231411950281786</c:v>
                </c:pt>
                <c:pt idx="2">
                  <c:v>1</c:v>
                </c:pt>
                <c:pt idx="3" formatCode="0.000000000">
                  <c:v>1.0142764081063229</c:v>
                </c:pt>
                <c:pt idx="4" formatCode="0.000000000">
                  <c:v>0.97878085561676442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478-4ADE-B656-095635661D26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'659 Nestor'!$B$6:$B$9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'659 Nestor'!$AL$69:$AL$72</c:f>
              <c:numCache>
                <c:formatCode>General</c:formatCode>
                <c:ptCount val="4"/>
                <c:pt idx="0">
                  <c:v>0.68049999999999999</c:v>
                </c:pt>
                <c:pt idx="1">
                  <c:v>1</c:v>
                </c:pt>
                <c:pt idx="2">
                  <c:v>1.1700999999999999</c:v>
                </c:pt>
                <c:pt idx="3">
                  <c:v>1.1552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478-4ADE-B656-095635661D26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'659 Nestor'!$B$6:$B$9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'659 Nestor'!$AM$69:$AM$72</c:f>
              <c:numCache>
                <c:formatCode>General</c:formatCode>
                <c:ptCount val="4"/>
                <c:pt idx="0">
                  <c:v>0.78939999999999999</c:v>
                </c:pt>
                <c:pt idx="1">
                  <c:v>1</c:v>
                </c:pt>
                <c:pt idx="2">
                  <c:v>1.2079</c:v>
                </c:pt>
                <c:pt idx="3">
                  <c:v>1.2473000000000001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478-4ADE-B656-095635661D26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'659 Nestor'!$B$6:$B$9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'659 Nestor'!$AN$69:$AN$72</c:f>
              <c:numCache>
                <c:formatCode>General</c:formatCode>
                <c:ptCount val="4"/>
                <c:pt idx="0">
                  <c:v>0.74913000000000007</c:v>
                </c:pt>
                <c:pt idx="1">
                  <c:v>1</c:v>
                </c:pt>
                <c:pt idx="2">
                  <c:v>1.1914499999999999</c:v>
                </c:pt>
                <c:pt idx="3">
                  <c:v>1.2066699999999999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478-4ADE-B656-095635661D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'659 Nestor'!$B$5:$B$9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'659 Nestor'!$C$5:$C$9</c:f>
              <c:numCache>
                <c:formatCode>General</c:formatCode>
                <c:ptCount val="5"/>
                <c:pt idx="0">
                  <c:v>0.77575416482327098</c:v>
                </c:pt>
                <c:pt idx="1">
                  <c:v>0.9231411950281786</c:v>
                </c:pt>
                <c:pt idx="2">
                  <c:v>1</c:v>
                </c:pt>
                <c:pt idx="3" formatCode="0.000000000">
                  <c:v>1.0142764081063229</c:v>
                </c:pt>
                <c:pt idx="4" formatCode="0.000000000">
                  <c:v>0.97878085561676442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96F-4CEA-8ABC-99357683FC95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'659 Nestor'!$B$6:$B$9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'659 Nestor'!$F$69:$F$72</c:f>
              <c:numCache>
                <c:formatCode>General</c:formatCode>
                <c:ptCount val="4"/>
                <c:pt idx="0">
                  <c:v>0.8327</c:v>
                </c:pt>
                <c:pt idx="1">
                  <c:v>1</c:v>
                </c:pt>
                <c:pt idx="2">
                  <c:v>0.99360000000000004</c:v>
                </c:pt>
                <c:pt idx="3">
                  <c:v>1.0333000000000001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96F-4CEA-8ABC-99357683FC95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'659 Nestor'!$B$6:$B$9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'659 Nestor'!$G$69:$G$72</c:f>
              <c:numCache>
                <c:formatCode>General</c:formatCode>
                <c:ptCount val="4"/>
                <c:pt idx="0">
                  <c:v>1.0389999999999999</c:v>
                </c:pt>
                <c:pt idx="1">
                  <c:v>1</c:v>
                </c:pt>
                <c:pt idx="2">
                  <c:v>1.0837000000000001</c:v>
                </c:pt>
                <c:pt idx="3">
                  <c:v>1.1311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96F-4CEA-8ABC-99357683FC95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'659 Nestor'!$B$6:$B$9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'659 Nestor'!$H$69:$H$72</c:f>
              <c:numCache>
                <c:formatCode>General</c:formatCode>
                <c:ptCount val="4"/>
                <c:pt idx="0">
                  <c:v>0.92669565217391303</c:v>
                </c:pt>
                <c:pt idx="1">
                  <c:v>1</c:v>
                </c:pt>
                <c:pt idx="2">
                  <c:v>1.0455956521739134</c:v>
                </c:pt>
                <c:pt idx="3">
                  <c:v>1.0794913043478258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296F-4CEA-8ABC-99357683FC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'659 Nestor'!$B$5:$B$9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'659 Nestor'!$C$5:$C$9</c:f>
              <c:numCache>
                <c:formatCode>General</c:formatCode>
                <c:ptCount val="5"/>
                <c:pt idx="0">
                  <c:v>0.77575416482327098</c:v>
                </c:pt>
                <c:pt idx="1">
                  <c:v>0.9231411950281786</c:v>
                </c:pt>
                <c:pt idx="2">
                  <c:v>1</c:v>
                </c:pt>
                <c:pt idx="3" formatCode="0.000000000">
                  <c:v>1.0142764081063229</c:v>
                </c:pt>
                <c:pt idx="4" formatCode="0.000000000">
                  <c:v>0.97878085561676442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C07-4D68-BCC7-0BBA6D849C14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'659 Nestor'!$B$6:$B$9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'659 Nestor'!$BB$69:$BB$72</c:f>
              <c:numCache>
                <c:formatCode>General</c:formatCode>
                <c:ptCount val="4"/>
                <c:pt idx="0">
                  <c:v>0.85440000000000005</c:v>
                </c:pt>
                <c:pt idx="1">
                  <c:v>1</c:v>
                </c:pt>
                <c:pt idx="2">
                  <c:v>1.0711999999999999</c:v>
                </c:pt>
                <c:pt idx="3">
                  <c:v>1.0607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C07-4D68-BCC7-0BBA6D849C14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'659 Nestor'!$B$6:$B$9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'659 Nestor'!$BC$69:$BC$72</c:f>
              <c:numCache>
                <c:formatCode>General</c:formatCode>
                <c:ptCount val="4"/>
                <c:pt idx="0">
                  <c:v>0.89810000000000001</c:v>
                </c:pt>
                <c:pt idx="1">
                  <c:v>1</c:v>
                </c:pt>
                <c:pt idx="2">
                  <c:v>1.0987</c:v>
                </c:pt>
                <c:pt idx="3">
                  <c:v>1.0905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C07-4D68-BCC7-0BBA6D849C14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'659 Nestor'!$B$6:$B$9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'659 Nestor'!$BD$69:$BD$72</c:f>
              <c:numCache>
                <c:formatCode>General</c:formatCode>
                <c:ptCount val="4"/>
                <c:pt idx="0">
                  <c:v>0.87531250000000005</c:v>
                </c:pt>
                <c:pt idx="1">
                  <c:v>1</c:v>
                </c:pt>
                <c:pt idx="2">
                  <c:v>1.0844499999999999</c:v>
                </c:pt>
                <c:pt idx="3">
                  <c:v>1.0816874999999999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C07-4D68-BCC7-0BBA6D849C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'659 Nestor'!$B$5:$B$9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'659 Nestor'!$C$5:$C$9</c:f>
              <c:numCache>
                <c:formatCode>General</c:formatCode>
                <c:ptCount val="5"/>
                <c:pt idx="0">
                  <c:v>0.77575416482327098</c:v>
                </c:pt>
                <c:pt idx="1">
                  <c:v>0.9231411950281786</c:v>
                </c:pt>
                <c:pt idx="2">
                  <c:v>1</c:v>
                </c:pt>
                <c:pt idx="3" formatCode="0.000000000">
                  <c:v>1.0142764081063229</c:v>
                </c:pt>
                <c:pt idx="4" formatCode="0.000000000">
                  <c:v>0.97878085561676442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767-4407-8F7B-41CFBB57D30D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'659 Nestor'!$B$6:$B$9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'659 Nestor'!$F$69:$F$72</c:f>
              <c:numCache>
                <c:formatCode>General</c:formatCode>
                <c:ptCount val="4"/>
                <c:pt idx="0">
                  <c:v>0.8327</c:v>
                </c:pt>
                <c:pt idx="1">
                  <c:v>1</c:v>
                </c:pt>
                <c:pt idx="2">
                  <c:v>0.99360000000000004</c:v>
                </c:pt>
                <c:pt idx="3">
                  <c:v>1.0333000000000001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767-4407-8F7B-41CFBB57D30D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'659 Nestor'!$B$6:$B$9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'659 Nestor'!$G$69:$G$72</c:f>
              <c:numCache>
                <c:formatCode>General</c:formatCode>
                <c:ptCount val="4"/>
                <c:pt idx="0">
                  <c:v>1.0389999999999999</c:v>
                </c:pt>
                <c:pt idx="1">
                  <c:v>1</c:v>
                </c:pt>
                <c:pt idx="2">
                  <c:v>1.0837000000000001</c:v>
                </c:pt>
                <c:pt idx="3">
                  <c:v>1.1311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767-4407-8F7B-41CFBB57D30D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'659 Nestor'!$B$6:$B$9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'659 Nestor'!$H$69:$H$72</c:f>
              <c:numCache>
                <c:formatCode>General</c:formatCode>
                <c:ptCount val="4"/>
                <c:pt idx="0">
                  <c:v>0.92669565217391303</c:v>
                </c:pt>
                <c:pt idx="1">
                  <c:v>1</c:v>
                </c:pt>
                <c:pt idx="2">
                  <c:v>1.0455956521739134</c:v>
                </c:pt>
                <c:pt idx="3">
                  <c:v>1.0794913043478258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767-4407-8F7B-41CFBB57D3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'659 Nestor'!$B$5:$B$9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'659 Nestor'!$C$5:$C$9</c:f>
              <c:numCache>
                <c:formatCode>General</c:formatCode>
                <c:ptCount val="5"/>
                <c:pt idx="0">
                  <c:v>0.77575416482327098</c:v>
                </c:pt>
                <c:pt idx="1">
                  <c:v>0.9231411950281786</c:v>
                </c:pt>
                <c:pt idx="2">
                  <c:v>1</c:v>
                </c:pt>
                <c:pt idx="3" formatCode="0.000000000">
                  <c:v>1.0142764081063229</c:v>
                </c:pt>
                <c:pt idx="4" formatCode="0.000000000">
                  <c:v>0.97878085561676442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B50-40C7-9987-FD7606D7F23C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'659 Nestor'!$B$6:$B$9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'659 Nestor'!$BR$69:$BR$72</c:f>
              <c:numCache>
                <c:formatCode>General</c:formatCode>
                <c:ptCount val="4"/>
                <c:pt idx="0">
                  <c:v>0.74919999999999998</c:v>
                </c:pt>
                <c:pt idx="1">
                  <c:v>1</c:v>
                </c:pt>
                <c:pt idx="2">
                  <c:v>1.1313</c:v>
                </c:pt>
                <c:pt idx="3">
                  <c:v>1.1657999999999999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B50-40C7-9987-FD7606D7F23C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'659 Nestor'!$B$6:$B$9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'659 Nestor'!$BS$69:$BS$72</c:f>
              <c:numCache>
                <c:formatCode>General</c:formatCode>
                <c:ptCount val="4"/>
                <c:pt idx="0">
                  <c:v>0.83069999999999999</c:v>
                </c:pt>
                <c:pt idx="1">
                  <c:v>1</c:v>
                </c:pt>
                <c:pt idx="2">
                  <c:v>1.1921999999999999</c:v>
                </c:pt>
                <c:pt idx="3">
                  <c:v>1.2470000000000001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B50-40C7-9987-FD7606D7F23C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'659 Nestor'!$B$6:$B$9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'659 Nestor'!$BT$69:$BT$72</c:f>
              <c:numCache>
                <c:formatCode>General</c:formatCode>
                <c:ptCount val="4"/>
                <c:pt idx="0">
                  <c:v>0.79256521739130437</c:v>
                </c:pt>
                <c:pt idx="1">
                  <c:v>1</c:v>
                </c:pt>
                <c:pt idx="2">
                  <c:v>1.1596608695652175</c:v>
                </c:pt>
                <c:pt idx="3">
                  <c:v>1.2013565217391307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3B50-40C7-9987-FD7606D7F2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'659 Nestor'!$B$5:$B$9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'659 Nestor'!$C$5:$C$9</c:f>
              <c:numCache>
                <c:formatCode>General</c:formatCode>
                <c:ptCount val="5"/>
                <c:pt idx="0">
                  <c:v>0.77575416482327098</c:v>
                </c:pt>
                <c:pt idx="1">
                  <c:v>0.9231411950281786</c:v>
                </c:pt>
                <c:pt idx="2">
                  <c:v>1</c:v>
                </c:pt>
                <c:pt idx="3" formatCode="0.000000000">
                  <c:v>1.0142764081063229</c:v>
                </c:pt>
                <c:pt idx="4" formatCode="0.000000000">
                  <c:v>0.97878085561676442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D99-45C0-9AAF-57FB9EB2D2E7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'659 Nestor'!$B$6:$B$9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'659 Nestor'!$F$69:$F$72</c:f>
              <c:numCache>
                <c:formatCode>General</c:formatCode>
                <c:ptCount val="4"/>
                <c:pt idx="0">
                  <c:v>0.8327</c:v>
                </c:pt>
                <c:pt idx="1">
                  <c:v>1</c:v>
                </c:pt>
                <c:pt idx="2">
                  <c:v>0.99360000000000004</c:v>
                </c:pt>
                <c:pt idx="3">
                  <c:v>1.0333000000000001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D99-45C0-9AAF-57FB9EB2D2E7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'659 Nestor'!$B$6:$B$9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'659 Nestor'!$G$69:$G$72</c:f>
              <c:numCache>
                <c:formatCode>General</c:formatCode>
                <c:ptCount val="4"/>
                <c:pt idx="0">
                  <c:v>1.0389999999999999</c:v>
                </c:pt>
                <c:pt idx="1">
                  <c:v>1</c:v>
                </c:pt>
                <c:pt idx="2">
                  <c:v>1.0837000000000001</c:v>
                </c:pt>
                <c:pt idx="3">
                  <c:v>1.1311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D99-45C0-9AAF-57FB9EB2D2E7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'659 Nestor'!$B$6:$B$9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'659 Nestor'!$H$69:$H$72</c:f>
              <c:numCache>
                <c:formatCode>General</c:formatCode>
                <c:ptCount val="4"/>
                <c:pt idx="0">
                  <c:v>0.92669565217391303</c:v>
                </c:pt>
                <c:pt idx="1">
                  <c:v>1</c:v>
                </c:pt>
                <c:pt idx="2">
                  <c:v>1.0455956521739134</c:v>
                </c:pt>
                <c:pt idx="3">
                  <c:v>1.0794913043478258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1D99-45C0-9AAF-57FB9EB2D2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'626 Notburga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'626 Notburga '!$C$5:$C$9</c:f>
              <c:numCache>
                <c:formatCode>General</c:formatCode>
                <c:ptCount val="5"/>
                <c:pt idx="0">
                  <c:v>0.78536777103299771</c:v>
                </c:pt>
                <c:pt idx="1">
                  <c:v>0.91081203107896191</c:v>
                </c:pt>
                <c:pt idx="2">
                  <c:v>1</c:v>
                </c:pt>
                <c:pt idx="3">
                  <c:v>1.0521270935141098</c:v>
                </c:pt>
                <c:pt idx="4">
                  <c:v>1.0757454292058537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E9F-4F0E-A98E-7E7015F0A1B5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'626 Notburga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'626 Notburga '!$F$96:$F$99</c:f>
              <c:numCache>
                <c:formatCode>General</c:formatCode>
                <c:ptCount val="4"/>
                <c:pt idx="0">
                  <c:v>0.85670000000000002</c:v>
                </c:pt>
                <c:pt idx="1">
                  <c:v>1</c:v>
                </c:pt>
                <c:pt idx="2">
                  <c:v>1.0699000000000001</c:v>
                </c:pt>
                <c:pt idx="3">
                  <c:v>1.1242000000000001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E9F-4F0E-A98E-7E7015F0A1B5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'626 Notburga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'626 Notburga '!$G$96:$G$99</c:f>
              <c:numCache>
                <c:formatCode>General</c:formatCode>
                <c:ptCount val="4"/>
                <c:pt idx="0">
                  <c:v>0.91390000000000005</c:v>
                </c:pt>
                <c:pt idx="1">
                  <c:v>1</c:v>
                </c:pt>
                <c:pt idx="2">
                  <c:v>1.1138999999999999</c:v>
                </c:pt>
                <c:pt idx="3">
                  <c:v>1.1836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E9F-4F0E-A98E-7E7015F0A1B5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'626 Notburga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'626 Notburga '!$H$96:$H$99</c:f>
              <c:numCache>
                <c:formatCode>General</c:formatCode>
                <c:ptCount val="4"/>
                <c:pt idx="0">
                  <c:v>0.89396000000000009</c:v>
                </c:pt>
                <c:pt idx="1">
                  <c:v>1</c:v>
                </c:pt>
                <c:pt idx="2">
                  <c:v>1.0860799999999999</c:v>
                </c:pt>
                <c:pt idx="3">
                  <c:v>1.1536200000000001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E9F-4F0E-A98E-7E7015F0A1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'659 Nestor'!$B$5:$B$9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'659 Nestor'!$C$5:$C$9</c:f>
              <c:numCache>
                <c:formatCode>General</c:formatCode>
                <c:ptCount val="5"/>
                <c:pt idx="0">
                  <c:v>0.77575416482327098</c:v>
                </c:pt>
                <c:pt idx="1">
                  <c:v>0.9231411950281786</c:v>
                </c:pt>
                <c:pt idx="2">
                  <c:v>1</c:v>
                </c:pt>
                <c:pt idx="3" formatCode="0.000000000">
                  <c:v>1.0142764081063229</c:v>
                </c:pt>
                <c:pt idx="4" formatCode="0.000000000">
                  <c:v>0.97878085561676442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5D5-482E-8096-52C903B6B585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'659 Nestor'!$B$6:$B$9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'659 Nestor'!$CH$69:$CH$72</c:f>
              <c:numCache>
                <c:formatCode>General</c:formatCode>
                <c:ptCount val="4"/>
                <c:pt idx="0">
                  <c:v>0.80330000000000001</c:v>
                </c:pt>
                <c:pt idx="1">
                  <c:v>1</c:v>
                </c:pt>
                <c:pt idx="2">
                  <c:v>1.0573999999999999</c:v>
                </c:pt>
                <c:pt idx="3">
                  <c:v>1.01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5D5-482E-8096-52C903B6B585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'659 Nestor'!$B$6:$B$9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'659 Nestor'!$CI$69:$CI$72</c:f>
              <c:numCache>
                <c:formatCode>General</c:formatCode>
                <c:ptCount val="4"/>
                <c:pt idx="0">
                  <c:v>0.94799999999999995</c:v>
                </c:pt>
                <c:pt idx="1">
                  <c:v>1</c:v>
                </c:pt>
                <c:pt idx="2">
                  <c:v>1.1174999999999999</c:v>
                </c:pt>
                <c:pt idx="3">
                  <c:v>1.0903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5D5-482E-8096-52C903B6B585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'659 Nestor'!$B$6:$B$9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'659 Nestor'!$CJ$69:$CJ$72</c:f>
              <c:numCache>
                <c:formatCode>General</c:formatCode>
                <c:ptCount val="4"/>
                <c:pt idx="0">
                  <c:v>0.86001764705882344</c:v>
                </c:pt>
                <c:pt idx="1">
                  <c:v>1</c:v>
                </c:pt>
                <c:pt idx="2">
                  <c:v>1.0853941176470587</c:v>
                </c:pt>
                <c:pt idx="3">
                  <c:v>1.0606235294117647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5D5-482E-8096-52C903B6B5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'659 Nestor'!$B$5:$B$9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'659 Nestor'!$C$5:$C$9</c:f>
              <c:numCache>
                <c:formatCode>General</c:formatCode>
                <c:ptCount val="5"/>
                <c:pt idx="0">
                  <c:v>0.77575416482327098</c:v>
                </c:pt>
                <c:pt idx="1">
                  <c:v>0.9231411950281786</c:v>
                </c:pt>
                <c:pt idx="2">
                  <c:v>1</c:v>
                </c:pt>
                <c:pt idx="3" formatCode="0.000000000">
                  <c:v>1.0142764081063229</c:v>
                </c:pt>
                <c:pt idx="4" formatCode="0.000000000">
                  <c:v>0.97878085561676442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FC0-41A1-8AF2-62DF647BD6C5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'659 Nestor'!$B$6:$B$9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'659 Nestor'!$F$69:$F$72</c:f>
              <c:numCache>
                <c:formatCode>General</c:formatCode>
                <c:ptCount val="4"/>
                <c:pt idx="0">
                  <c:v>0.8327</c:v>
                </c:pt>
                <c:pt idx="1">
                  <c:v>1</c:v>
                </c:pt>
                <c:pt idx="2">
                  <c:v>0.99360000000000004</c:v>
                </c:pt>
                <c:pt idx="3">
                  <c:v>1.0333000000000001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FC0-41A1-8AF2-62DF647BD6C5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'659 Nestor'!$B$6:$B$9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'659 Nestor'!$G$69:$G$72</c:f>
              <c:numCache>
                <c:formatCode>General</c:formatCode>
                <c:ptCount val="4"/>
                <c:pt idx="0">
                  <c:v>1.0389999999999999</c:v>
                </c:pt>
                <c:pt idx="1">
                  <c:v>1</c:v>
                </c:pt>
                <c:pt idx="2">
                  <c:v>1.0837000000000001</c:v>
                </c:pt>
                <c:pt idx="3">
                  <c:v>1.1311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FC0-41A1-8AF2-62DF647BD6C5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'659 Nestor'!$B$6:$B$9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'659 Nestor'!$H$69:$H$72</c:f>
              <c:numCache>
                <c:formatCode>General</c:formatCode>
                <c:ptCount val="4"/>
                <c:pt idx="0">
                  <c:v>0.92669565217391303</c:v>
                </c:pt>
                <c:pt idx="1">
                  <c:v>1</c:v>
                </c:pt>
                <c:pt idx="2">
                  <c:v>1.0455956521739134</c:v>
                </c:pt>
                <c:pt idx="3">
                  <c:v>1.0794913043478258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DFC0-41A1-8AF2-62DF647BD6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'659 Nestor'!$B$5:$B$9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'659 Nestor'!$C$5:$C$9</c:f>
              <c:numCache>
                <c:formatCode>General</c:formatCode>
                <c:ptCount val="5"/>
                <c:pt idx="0">
                  <c:v>0.77575416482327098</c:v>
                </c:pt>
                <c:pt idx="1">
                  <c:v>0.9231411950281786</c:v>
                </c:pt>
                <c:pt idx="2">
                  <c:v>1</c:v>
                </c:pt>
                <c:pt idx="3" formatCode="0.000000000">
                  <c:v>1.0142764081063229</c:v>
                </c:pt>
                <c:pt idx="4" formatCode="0.000000000">
                  <c:v>0.97878085561676442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03E-46D6-85F8-FCA7DA8B786B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'659 Nestor'!$B$6:$B$9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'659 Nestor'!$CX$69:$CX$72</c:f>
              <c:numCache>
                <c:formatCode>General</c:formatCode>
                <c:ptCount val="4"/>
                <c:pt idx="0">
                  <c:v>0.71309999999999996</c:v>
                </c:pt>
                <c:pt idx="1">
                  <c:v>1</c:v>
                </c:pt>
                <c:pt idx="2">
                  <c:v>1.1373</c:v>
                </c:pt>
                <c:pt idx="3">
                  <c:v>1.1040000000000001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03E-46D6-85F8-FCA7DA8B786B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'659 Nestor'!$B$6:$B$9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'659 Nestor'!$CY$69:$CY$72</c:f>
              <c:numCache>
                <c:formatCode>General</c:formatCode>
                <c:ptCount val="4"/>
                <c:pt idx="0">
                  <c:v>0.76670000000000005</c:v>
                </c:pt>
                <c:pt idx="1">
                  <c:v>1</c:v>
                </c:pt>
                <c:pt idx="2">
                  <c:v>1.1987000000000001</c:v>
                </c:pt>
                <c:pt idx="3">
                  <c:v>1.1641999999999999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03E-46D6-85F8-FCA7DA8B786B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'659 Nestor'!$B$6:$B$9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'659 Nestor'!$CZ$69:$CZ$72</c:f>
              <c:numCache>
                <c:formatCode>General</c:formatCode>
                <c:ptCount val="4"/>
                <c:pt idx="0">
                  <c:v>0.75064999999999993</c:v>
                </c:pt>
                <c:pt idx="1">
                  <c:v>1</c:v>
                </c:pt>
                <c:pt idx="2">
                  <c:v>1.178925</c:v>
                </c:pt>
                <c:pt idx="3">
                  <c:v>1.1330500000000001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03E-46D6-85F8-FCA7DA8B78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'659 Nestor'!$B$5:$B$9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'659 Nestor'!$C$5:$C$9</c:f>
              <c:numCache>
                <c:formatCode>General</c:formatCode>
                <c:ptCount val="5"/>
                <c:pt idx="0">
                  <c:v>0.77575416482327098</c:v>
                </c:pt>
                <c:pt idx="1">
                  <c:v>0.9231411950281786</c:v>
                </c:pt>
                <c:pt idx="2">
                  <c:v>1</c:v>
                </c:pt>
                <c:pt idx="3" formatCode="0.000000000">
                  <c:v>1.0142764081063229</c:v>
                </c:pt>
                <c:pt idx="4" formatCode="0.000000000">
                  <c:v>0.97878085561676442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6EA-41EA-882D-84271FE2752A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'659 Nestor'!$B$6:$B$9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'659 Nestor'!$F$96:$F$99</c:f>
              <c:numCache>
                <c:formatCode>General</c:formatCode>
                <c:ptCount val="4"/>
                <c:pt idx="0">
                  <c:v>0.85670000000000002</c:v>
                </c:pt>
                <c:pt idx="1">
                  <c:v>1</c:v>
                </c:pt>
                <c:pt idx="2">
                  <c:v>1.0699000000000001</c:v>
                </c:pt>
                <c:pt idx="3">
                  <c:v>1.1242000000000001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6EA-41EA-882D-84271FE2752A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'659 Nestor'!$B$6:$B$9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'659 Nestor'!$G$96:$G$99</c:f>
              <c:numCache>
                <c:formatCode>General</c:formatCode>
                <c:ptCount val="4"/>
                <c:pt idx="0">
                  <c:v>0.91390000000000005</c:v>
                </c:pt>
                <c:pt idx="1">
                  <c:v>1</c:v>
                </c:pt>
                <c:pt idx="2">
                  <c:v>1.1138999999999999</c:v>
                </c:pt>
                <c:pt idx="3">
                  <c:v>1.1836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6EA-41EA-882D-84271FE2752A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'659 Nestor'!$B$6:$B$9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'659 Nestor'!$H$96:$H$99</c:f>
              <c:numCache>
                <c:formatCode>General</c:formatCode>
                <c:ptCount val="4"/>
                <c:pt idx="0">
                  <c:v>0.89396000000000009</c:v>
                </c:pt>
                <c:pt idx="1">
                  <c:v>1</c:v>
                </c:pt>
                <c:pt idx="2">
                  <c:v>1.0860799999999999</c:v>
                </c:pt>
                <c:pt idx="3">
                  <c:v>1.1536200000000001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6EA-41EA-882D-84271FE27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'659 Nestor'!$B$5:$B$9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'659 Nestor'!$C$5:$C$9</c:f>
              <c:numCache>
                <c:formatCode>General</c:formatCode>
                <c:ptCount val="5"/>
                <c:pt idx="0">
                  <c:v>0.77575416482327098</c:v>
                </c:pt>
                <c:pt idx="1">
                  <c:v>0.9231411950281786</c:v>
                </c:pt>
                <c:pt idx="2">
                  <c:v>1</c:v>
                </c:pt>
                <c:pt idx="3" formatCode="0.000000000">
                  <c:v>1.0142764081063229</c:v>
                </c:pt>
                <c:pt idx="4" formatCode="0.000000000">
                  <c:v>0.97878085561676442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D07-4C59-8D85-5FAC9BE5E2D9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'659 Nestor'!$B$6:$B$9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'659 Nestor'!$AL$96:$AL$99</c:f>
              <c:numCache>
                <c:formatCode>General</c:formatCode>
                <c:ptCount val="4"/>
                <c:pt idx="0">
                  <c:v>0.86260000000000003</c:v>
                </c:pt>
                <c:pt idx="1">
                  <c:v>1</c:v>
                </c:pt>
                <c:pt idx="2">
                  <c:v>1.0189999999999999</c:v>
                </c:pt>
                <c:pt idx="3">
                  <c:v>1.0011000000000001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D07-4C59-8D85-5FAC9BE5E2D9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'659 Nestor'!$B$6:$B$9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'659 Nestor'!$AM$96:$AM$99</c:f>
              <c:numCache>
                <c:formatCode>General</c:formatCode>
                <c:ptCount val="4"/>
                <c:pt idx="0">
                  <c:v>0.97889999999999999</c:v>
                </c:pt>
                <c:pt idx="1">
                  <c:v>1</c:v>
                </c:pt>
                <c:pt idx="2">
                  <c:v>1.0605</c:v>
                </c:pt>
                <c:pt idx="3">
                  <c:v>1.0699000000000001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D07-4C59-8D85-5FAC9BE5E2D9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'659 Nestor'!$B$6:$B$9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'659 Nestor'!$AN$96:$AN$99</c:f>
              <c:numCache>
                <c:formatCode>General</c:formatCode>
                <c:ptCount val="4"/>
                <c:pt idx="0">
                  <c:v>0.92575142857142878</c:v>
                </c:pt>
                <c:pt idx="1">
                  <c:v>1</c:v>
                </c:pt>
                <c:pt idx="2">
                  <c:v>1.0412285714285714</c:v>
                </c:pt>
                <c:pt idx="3">
                  <c:v>1.0460742857142857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6D07-4C59-8D85-5FAC9BE5E2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'659 Nestor'!$B$5:$B$9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'659 Nestor'!$C$5:$C$9</c:f>
              <c:numCache>
                <c:formatCode>General</c:formatCode>
                <c:ptCount val="5"/>
                <c:pt idx="0">
                  <c:v>0.77575416482327098</c:v>
                </c:pt>
                <c:pt idx="1">
                  <c:v>0.9231411950281786</c:v>
                </c:pt>
                <c:pt idx="2">
                  <c:v>1</c:v>
                </c:pt>
                <c:pt idx="3" formatCode="0.000000000">
                  <c:v>1.0142764081063229</c:v>
                </c:pt>
                <c:pt idx="4" formatCode="0.000000000">
                  <c:v>0.97878085561676442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613-489C-9E27-09DD5A4B8860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'659 Nestor'!$B$6:$B$9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'659 Nestor'!$F$96:$F$99</c:f>
              <c:numCache>
                <c:formatCode>General</c:formatCode>
                <c:ptCount val="4"/>
                <c:pt idx="0">
                  <c:v>0.85670000000000002</c:v>
                </c:pt>
                <c:pt idx="1">
                  <c:v>1</c:v>
                </c:pt>
                <c:pt idx="2">
                  <c:v>1.0699000000000001</c:v>
                </c:pt>
                <c:pt idx="3">
                  <c:v>1.1242000000000001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613-489C-9E27-09DD5A4B8860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'659 Nestor'!$B$6:$B$9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'659 Nestor'!$G$96:$G$99</c:f>
              <c:numCache>
                <c:formatCode>General</c:formatCode>
                <c:ptCount val="4"/>
                <c:pt idx="0">
                  <c:v>0.91390000000000005</c:v>
                </c:pt>
                <c:pt idx="1">
                  <c:v>1</c:v>
                </c:pt>
                <c:pt idx="2">
                  <c:v>1.1138999999999999</c:v>
                </c:pt>
                <c:pt idx="3">
                  <c:v>1.1836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613-489C-9E27-09DD5A4B8860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'659 Nestor'!$B$6:$B$9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'659 Nestor'!$H$96:$H$99</c:f>
              <c:numCache>
                <c:formatCode>General</c:formatCode>
                <c:ptCount val="4"/>
                <c:pt idx="0">
                  <c:v>0.89396000000000009</c:v>
                </c:pt>
                <c:pt idx="1">
                  <c:v>1</c:v>
                </c:pt>
                <c:pt idx="2">
                  <c:v>1.0860799999999999</c:v>
                </c:pt>
                <c:pt idx="3">
                  <c:v>1.1536200000000001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1613-489C-9E27-09DD5A4B88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'659 Nestor'!$B$5:$B$9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'659 Nestor'!$C$5:$C$9</c:f>
              <c:numCache>
                <c:formatCode>General</c:formatCode>
                <c:ptCount val="5"/>
                <c:pt idx="0">
                  <c:v>0.77575416482327098</c:v>
                </c:pt>
                <c:pt idx="1">
                  <c:v>0.9231411950281786</c:v>
                </c:pt>
                <c:pt idx="2">
                  <c:v>1</c:v>
                </c:pt>
                <c:pt idx="3" formatCode="0.000000000">
                  <c:v>1.0142764081063229</c:v>
                </c:pt>
                <c:pt idx="4" formatCode="0.000000000">
                  <c:v>0.97878085561676442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FBF-4C77-8E9B-0EDBAB9C3380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'659 Nestor'!$B$6:$B$9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'659 Nestor'!$BB$96:$BB$99</c:f>
              <c:numCache>
                <c:formatCode>General</c:formatCode>
                <c:ptCount val="4"/>
                <c:pt idx="0">
                  <c:v>0.81510000000000005</c:v>
                </c:pt>
                <c:pt idx="1">
                  <c:v>1</c:v>
                </c:pt>
                <c:pt idx="2">
                  <c:v>1.0122</c:v>
                </c:pt>
                <c:pt idx="3">
                  <c:v>1.0358000000000001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FBF-4C77-8E9B-0EDBAB9C3380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'659 Nestor'!$B$6:$B$9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'659 Nestor'!$BC$96:$BC$99</c:f>
              <c:numCache>
                <c:formatCode>General</c:formatCode>
                <c:ptCount val="4"/>
                <c:pt idx="0">
                  <c:v>1.0139</c:v>
                </c:pt>
                <c:pt idx="1">
                  <c:v>1</c:v>
                </c:pt>
                <c:pt idx="2">
                  <c:v>1.1465000000000001</c:v>
                </c:pt>
                <c:pt idx="3">
                  <c:v>1.1672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FBF-4C77-8E9B-0EDBAB9C3380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'659 Nestor'!$B$6:$B$9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'659 Nestor'!$BD$96:$BD$99</c:f>
              <c:numCache>
                <c:formatCode>General</c:formatCode>
                <c:ptCount val="4"/>
                <c:pt idx="0">
                  <c:v>0.92136842105263161</c:v>
                </c:pt>
                <c:pt idx="1">
                  <c:v>1</c:v>
                </c:pt>
                <c:pt idx="2">
                  <c:v>1.0654315789473685</c:v>
                </c:pt>
                <c:pt idx="3">
                  <c:v>1.0880947368421054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FBF-4C77-8E9B-0EDBAB9C33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'659 Nestor'!$B$5:$B$9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'659 Nestor'!$C$5:$C$9</c:f>
              <c:numCache>
                <c:formatCode>General</c:formatCode>
                <c:ptCount val="5"/>
                <c:pt idx="0">
                  <c:v>0.77575416482327098</c:v>
                </c:pt>
                <c:pt idx="1">
                  <c:v>0.9231411950281786</c:v>
                </c:pt>
                <c:pt idx="2">
                  <c:v>1</c:v>
                </c:pt>
                <c:pt idx="3" formatCode="0.000000000">
                  <c:v>1.0142764081063229</c:v>
                </c:pt>
                <c:pt idx="4" formatCode="0.000000000">
                  <c:v>0.97878085561676442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2A7-4E60-9936-B42697CCBC2C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'659 Nestor'!$B$6:$B$9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'659 Nestor'!$F$96:$F$99</c:f>
              <c:numCache>
                <c:formatCode>General</c:formatCode>
                <c:ptCount val="4"/>
                <c:pt idx="0">
                  <c:v>0.85670000000000002</c:v>
                </c:pt>
                <c:pt idx="1">
                  <c:v>1</c:v>
                </c:pt>
                <c:pt idx="2">
                  <c:v>1.0699000000000001</c:v>
                </c:pt>
                <c:pt idx="3">
                  <c:v>1.1242000000000001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2A7-4E60-9936-B42697CCBC2C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'659 Nestor'!$B$6:$B$9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'659 Nestor'!$G$96:$G$99</c:f>
              <c:numCache>
                <c:formatCode>General</c:formatCode>
                <c:ptCount val="4"/>
                <c:pt idx="0">
                  <c:v>0.91390000000000005</c:v>
                </c:pt>
                <c:pt idx="1">
                  <c:v>1</c:v>
                </c:pt>
                <c:pt idx="2">
                  <c:v>1.1138999999999999</c:v>
                </c:pt>
                <c:pt idx="3">
                  <c:v>1.1836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2A7-4E60-9936-B42697CCBC2C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'659 Nestor'!$B$6:$B$9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'659 Nestor'!$H$96:$H$99</c:f>
              <c:numCache>
                <c:formatCode>General</c:formatCode>
                <c:ptCount val="4"/>
                <c:pt idx="0">
                  <c:v>0.89396000000000009</c:v>
                </c:pt>
                <c:pt idx="1">
                  <c:v>1</c:v>
                </c:pt>
                <c:pt idx="2">
                  <c:v>1.0860799999999999</c:v>
                </c:pt>
                <c:pt idx="3">
                  <c:v>1.1536200000000001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D2A7-4E60-9936-B42697CCBC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'659 Nestor'!$B$5:$B$9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'659 Nestor'!$C$5:$C$9</c:f>
              <c:numCache>
                <c:formatCode>General</c:formatCode>
                <c:ptCount val="5"/>
                <c:pt idx="0">
                  <c:v>0.77575416482327098</c:v>
                </c:pt>
                <c:pt idx="1">
                  <c:v>0.9231411950281786</c:v>
                </c:pt>
                <c:pt idx="2">
                  <c:v>1</c:v>
                </c:pt>
                <c:pt idx="3" formatCode="0.000000000">
                  <c:v>1.0142764081063229</c:v>
                </c:pt>
                <c:pt idx="4" formatCode="0.000000000">
                  <c:v>0.97878085561676442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639-4767-B706-A893F07A284D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'659 Nestor'!$B$6:$B$9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'659 Nestor'!$BR$96:$BR$99</c:f>
              <c:numCache>
                <c:formatCode>General</c:formatCode>
                <c:ptCount val="4"/>
                <c:pt idx="0">
                  <c:v>0.8327</c:v>
                </c:pt>
                <c:pt idx="1">
                  <c:v>1</c:v>
                </c:pt>
                <c:pt idx="2">
                  <c:v>1.0479000000000001</c:v>
                </c:pt>
                <c:pt idx="3">
                  <c:v>1.0626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639-4767-B706-A893F07A284D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'659 Nestor'!$B$6:$B$9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'659 Nestor'!$BS$96:$BS$99</c:f>
              <c:numCache>
                <c:formatCode>General</c:formatCode>
                <c:ptCount val="4"/>
                <c:pt idx="0">
                  <c:v>0.97889999999999999</c:v>
                </c:pt>
                <c:pt idx="1">
                  <c:v>1</c:v>
                </c:pt>
                <c:pt idx="2">
                  <c:v>1.0837000000000001</c:v>
                </c:pt>
                <c:pt idx="3">
                  <c:v>1.1282000000000001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639-4767-B706-A893F07A284D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'659 Nestor'!$B$6:$B$9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'659 Nestor'!$BT$96:$BT$99</c:f>
              <c:numCache>
                <c:formatCode>General</c:formatCode>
                <c:ptCount val="4"/>
                <c:pt idx="0">
                  <c:v>0.90118275862068953</c:v>
                </c:pt>
                <c:pt idx="1">
                  <c:v>1</c:v>
                </c:pt>
                <c:pt idx="2">
                  <c:v>1.0684620689655171</c:v>
                </c:pt>
                <c:pt idx="3">
                  <c:v>1.0956448275862067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7639-4767-B706-A893F07A28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'690 Wratislavia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'690 Wratislavia '!$C$5:$C$9</c:f>
              <c:numCache>
                <c:formatCode>General</c:formatCode>
                <c:ptCount val="5"/>
                <c:pt idx="0">
                  <c:v>1.1066758974029414</c:v>
                </c:pt>
                <c:pt idx="1">
                  <c:v>1.1334473098425757</c:v>
                </c:pt>
                <c:pt idx="2">
                  <c:v>1</c:v>
                </c:pt>
                <c:pt idx="3">
                  <c:v>0.90676405890782974</c:v>
                </c:pt>
                <c:pt idx="4" formatCode="0.000000000">
                  <c:v>0.82753241821787082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688-40DC-884F-B43F59557AAB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'690 Wratislavia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'690 Wratislavia '!$F$6:$F$9</c:f>
              <c:numCache>
                <c:formatCode>General</c:formatCode>
                <c:ptCount val="4"/>
                <c:pt idx="0">
                  <c:v>0.65890000000000004</c:v>
                </c:pt>
                <c:pt idx="1">
                  <c:v>1</c:v>
                </c:pt>
                <c:pt idx="2">
                  <c:v>1.2179</c:v>
                </c:pt>
                <c:pt idx="3">
                  <c:v>1.1429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688-40DC-884F-B43F59557AAB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'690 Wratislavia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'690 Wratislavia '!$G$6:$G$9</c:f>
              <c:numCache>
                <c:formatCode>General</c:formatCode>
                <c:ptCount val="4"/>
                <c:pt idx="0">
                  <c:v>0.72350000000000003</c:v>
                </c:pt>
                <c:pt idx="1">
                  <c:v>1</c:v>
                </c:pt>
                <c:pt idx="2">
                  <c:v>1.26</c:v>
                </c:pt>
                <c:pt idx="3">
                  <c:v>1.2552000000000001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688-40DC-884F-B43F59557AAB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'690 Wratislavia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'690 Wratislavia '!$H$6:$H$9</c:f>
              <c:numCache>
                <c:formatCode>General</c:formatCode>
                <c:ptCount val="4"/>
                <c:pt idx="0">
                  <c:v>0.70065000000000011</c:v>
                </c:pt>
                <c:pt idx="1">
                  <c:v>1</c:v>
                </c:pt>
                <c:pt idx="2">
                  <c:v>1.2343999999999999</c:v>
                </c:pt>
                <c:pt idx="3">
                  <c:v>1.2104000000000001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3688-40DC-884F-B43F59557A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'626 Notburga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'626 Notburga '!$C$5:$C$9</c:f>
              <c:numCache>
                <c:formatCode>General</c:formatCode>
                <c:ptCount val="5"/>
                <c:pt idx="0">
                  <c:v>0.78536777103299771</c:v>
                </c:pt>
                <c:pt idx="1">
                  <c:v>0.91081203107896191</c:v>
                </c:pt>
                <c:pt idx="2">
                  <c:v>1</c:v>
                </c:pt>
                <c:pt idx="3">
                  <c:v>1.0521270935141098</c:v>
                </c:pt>
                <c:pt idx="4">
                  <c:v>1.0757454292058537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C3B-46D8-919D-76A5ABFC4ED6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'626 Notburga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'626 Notburga '!$H$105:$H$108</c:f>
              <c:numCache>
                <c:formatCode>General</c:formatCode>
                <c:ptCount val="4"/>
                <c:pt idx="0">
                  <c:v>0.89290000000000003</c:v>
                </c:pt>
                <c:pt idx="1">
                  <c:v>1</c:v>
                </c:pt>
                <c:pt idx="2">
                  <c:v>1.0526</c:v>
                </c:pt>
                <c:pt idx="3">
                  <c:v>0.98429999999999995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CC3B-46D8-919D-76A5ABFC4E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v>min</c:v>
                </c:tx>
                <c:spPr>
                  <a:ln w="19050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  <a:prstDash val="sysDot"/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'626 Notburga '!$B$6:$B$9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0.44500000000000001</c:v>
                      </c:pt>
                      <c:pt idx="1">
                        <c:v>0.55100000000000005</c:v>
                      </c:pt>
                      <c:pt idx="2">
                        <c:v>0.65800000000000003</c:v>
                      </c:pt>
                      <c:pt idx="3">
                        <c:v>0.80600000000000005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'626 Notburga '!$F$105:$F$108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0.89290000000000003</c:v>
                      </c:pt>
                      <c:pt idx="1">
                        <c:v>1</c:v>
                      </c:pt>
                      <c:pt idx="2">
                        <c:v>1.0526</c:v>
                      </c:pt>
                      <c:pt idx="3">
                        <c:v>0.98429999999999995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1-CC3B-46D8-919D-76A5ABFC4ED6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v>max</c:v>
                </c:tx>
                <c:spPr>
                  <a:ln w="19050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  <a:prstDash val="sysDot"/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'626 Notburga '!$B$6:$B$9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0.44500000000000001</c:v>
                      </c:pt>
                      <c:pt idx="1">
                        <c:v>0.55100000000000005</c:v>
                      </c:pt>
                      <c:pt idx="2">
                        <c:v>0.65800000000000003</c:v>
                      </c:pt>
                      <c:pt idx="3">
                        <c:v>0.80600000000000005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'626 Notburga '!$G$105:$G$108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0.89290000000000003</c:v>
                      </c:pt>
                      <c:pt idx="1">
                        <c:v>1</c:v>
                      </c:pt>
                      <c:pt idx="2">
                        <c:v>1.0526</c:v>
                      </c:pt>
                      <c:pt idx="3">
                        <c:v>0.98429999999999995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CC3B-46D8-919D-76A5ABFC4ED6}"/>
                  </c:ext>
                </c:extLst>
              </c15:ser>
            </c15:filteredScatterSeries>
          </c:ext>
        </c:extLst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'690 Wratislavia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'690 Wratislavia '!$C$5:$C$9</c:f>
              <c:numCache>
                <c:formatCode>General</c:formatCode>
                <c:ptCount val="5"/>
                <c:pt idx="0">
                  <c:v>1.1066758974029414</c:v>
                </c:pt>
                <c:pt idx="1">
                  <c:v>1.1334473098425757</c:v>
                </c:pt>
                <c:pt idx="2">
                  <c:v>1</c:v>
                </c:pt>
                <c:pt idx="3">
                  <c:v>0.90676405890782974</c:v>
                </c:pt>
                <c:pt idx="4" formatCode="0.000000000">
                  <c:v>0.82753241821787082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745-4075-8CAB-CFF211E4916A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'690 Wratislavia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'690 Wratislavia '!$F$15:$F$18</c:f>
              <c:numCache>
                <c:formatCode>General</c:formatCode>
                <c:ptCount val="4"/>
                <c:pt idx="0">
                  <c:v>0.94110000000000005</c:v>
                </c:pt>
                <c:pt idx="1">
                  <c:v>1</c:v>
                </c:pt>
                <c:pt idx="2">
                  <c:v>0.96519999999999995</c:v>
                </c:pt>
                <c:pt idx="3">
                  <c:v>0.94169999999999998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745-4075-8CAB-CFF211E4916A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'690 Wratislavia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'690 Wratislavia '!$G$15:$G$18</c:f>
              <c:numCache>
                <c:formatCode>General</c:formatCode>
                <c:ptCount val="4"/>
                <c:pt idx="0">
                  <c:v>1.0241</c:v>
                </c:pt>
                <c:pt idx="1">
                  <c:v>1</c:v>
                </c:pt>
                <c:pt idx="2">
                  <c:v>1.034</c:v>
                </c:pt>
                <c:pt idx="3">
                  <c:v>1.0633999999999999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745-4075-8CAB-CFF211E4916A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'690 Wratislavia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'690 Wratislavia '!$H$15:$H$18</c:f>
              <c:numCache>
                <c:formatCode>General</c:formatCode>
                <c:ptCount val="4"/>
                <c:pt idx="0">
                  <c:v>0.97689999999999999</c:v>
                </c:pt>
                <c:pt idx="1">
                  <c:v>1</c:v>
                </c:pt>
                <c:pt idx="2">
                  <c:v>0.99600000000000011</c:v>
                </c:pt>
                <c:pt idx="3">
                  <c:v>0.99220000000000008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745-4075-8CAB-CFF211E491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'690 Wratislavia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'690 Wratislavia '!$C$5:$C$9</c:f>
              <c:numCache>
                <c:formatCode>General</c:formatCode>
                <c:ptCount val="5"/>
                <c:pt idx="0">
                  <c:v>1.1066758974029414</c:v>
                </c:pt>
                <c:pt idx="1">
                  <c:v>1.1334473098425757</c:v>
                </c:pt>
                <c:pt idx="2">
                  <c:v>1</c:v>
                </c:pt>
                <c:pt idx="3">
                  <c:v>0.90676405890782974</c:v>
                </c:pt>
                <c:pt idx="4" formatCode="0.000000000">
                  <c:v>0.82753241821787082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0EC-4E99-AFE8-CF647E5F53E7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'690 Wratislavia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'690 Wratislavia '!$F$24:$F$27</c:f>
              <c:numCache>
                <c:formatCode>General</c:formatCode>
                <c:ptCount val="4"/>
                <c:pt idx="0">
                  <c:v>0.8427</c:v>
                </c:pt>
                <c:pt idx="1">
                  <c:v>1</c:v>
                </c:pt>
                <c:pt idx="2">
                  <c:v>0.95920000000000005</c:v>
                </c:pt>
                <c:pt idx="3">
                  <c:v>0.96040000000000003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0EC-4E99-AFE8-CF647E5F53E7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'690 Wratislavia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'690 Wratislavia '!$G$24:$G$27</c:f>
              <c:numCache>
                <c:formatCode>General</c:formatCode>
                <c:ptCount val="4"/>
                <c:pt idx="0">
                  <c:v>1.0065</c:v>
                </c:pt>
                <c:pt idx="1">
                  <c:v>1</c:v>
                </c:pt>
                <c:pt idx="2">
                  <c:v>1.0464</c:v>
                </c:pt>
                <c:pt idx="3">
                  <c:v>1.0627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0EC-4E99-AFE8-CF647E5F53E7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'690 Wratislavia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'690 Wratislavia '!$H$24:$H$27</c:f>
              <c:numCache>
                <c:formatCode>General</c:formatCode>
                <c:ptCount val="4"/>
                <c:pt idx="0">
                  <c:v>0.93426351351351367</c:v>
                </c:pt>
                <c:pt idx="1">
                  <c:v>1</c:v>
                </c:pt>
                <c:pt idx="2">
                  <c:v>0.99835810810810832</c:v>
                </c:pt>
                <c:pt idx="3">
                  <c:v>1.005536486486486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C0EC-4E99-AFE8-CF647E5F5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'690 Wratislavia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'690 Wratislavia '!$C$5:$C$9</c:f>
              <c:numCache>
                <c:formatCode>General</c:formatCode>
                <c:ptCount val="5"/>
                <c:pt idx="0">
                  <c:v>1.1066758974029414</c:v>
                </c:pt>
                <c:pt idx="1">
                  <c:v>1.1334473098425757</c:v>
                </c:pt>
                <c:pt idx="2">
                  <c:v>1</c:v>
                </c:pt>
                <c:pt idx="3">
                  <c:v>0.90676405890782974</c:v>
                </c:pt>
                <c:pt idx="4" formatCode="0.000000000">
                  <c:v>0.82753241821787082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2BE-40CC-840A-6482254AA886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'690 Wratislavia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'690 Wratislavia '!$F$33:$F$36</c:f>
              <c:numCache>
                <c:formatCode>General</c:formatCode>
                <c:ptCount val="4"/>
                <c:pt idx="0">
                  <c:v>0.79990000000000006</c:v>
                </c:pt>
                <c:pt idx="1">
                  <c:v>1</c:v>
                </c:pt>
                <c:pt idx="2">
                  <c:v>1.0361</c:v>
                </c:pt>
                <c:pt idx="3">
                  <c:v>1.0958000000000001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2BE-40CC-840A-6482254AA886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'690 Wratislavia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'690 Wratislavia '!$G$33:$G$36</c:f>
              <c:numCache>
                <c:formatCode>General</c:formatCode>
                <c:ptCount val="4"/>
                <c:pt idx="0">
                  <c:v>1.0114000000000001</c:v>
                </c:pt>
                <c:pt idx="1">
                  <c:v>1</c:v>
                </c:pt>
                <c:pt idx="2">
                  <c:v>1.1327</c:v>
                </c:pt>
                <c:pt idx="3">
                  <c:v>1.1947000000000001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2BE-40CC-840A-6482254AA886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'690 Wratislavia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'690 Wratislavia '!$H$33:$H$36</c:f>
              <c:numCache>
                <c:formatCode>General</c:formatCode>
                <c:ptCount val="4"/>
                <c:pt idx="0">
                  <c:v>0.90006000000000008</c:v>
                </c:pt>
                <c:pt idx="1">
                  <c:v>1</c:v>
                </c:pt>
                <c:pt idx="2">
                  <c:v>1.0886800000000001</c:v>
                </c:pt>
                <c:pt idx="3">
                  <c:v>1.14768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62BE-40CC-840A-6482254AA8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'690 Wratislavia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'690 Wratislavia '!$C$5:$C$9</c:f>
              <c:numCache>
                <c:formatCode>General</c:formatCode>
                <c:ptCount val="5"/>
                <c:pt idx="0">
                  <c:v>1.1066758974029414</c:v>
                </c:pt>
                <c:pt idx="1">
                  <c:v>1.1334473098425757</c:v>
                </c:pt>
                <c:pt idx="2">
                  <c:v>1</c:v>
                </c:pt>
                <c:pt idx="3">
                  <c:v>0.90676405890782974</c:v>
                </c:pt>
                <c:pt idx="4" formatCode="0.000000000">
                  <c:v>0.82753241821787082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2B6-4099-A0C7-F0279DC92D03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'690 Wratislavia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'690 Wratislavia '!$F$42:$F$45</c:f>
              <c:numCache>
                <c:formatCode>General</c:formatCode>
                <c:ptCount val="4"/>
                <c:pt idx="0">
                  <c:v>0.81510000000000005</c:v>
                </c:pt>
                <c:pt idx="1">
                  <c:v>1</c:v>
                </c:pt>
                <c:pt idx="2">
                  <c:v>1.0189999999999999</c:v>
                </c:pt>
                <c:pt idx="3">
                  <c:v>1.0257000000000001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2B6-4099-A0C7-F0279DC92D03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'690 Wratislavia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'690 Wratislavia '!$G$42:$G$45</c:f>
              <c:numCache>
                <c:formatCode>General</c:formatCode>
                <c:ptCount val="4"/>
                <c:pt idx="0">
                  <c:v>0.96440000000000003</c:v>
                </c:pt>
                <c:pt idx="1">
                  <c:v>1</c:v>
                </c:pt>
                <c:pt idx="2">
                  <c:v>1.1231</c:v>
                </c:pt>
                <c:pt idx="3">
                  <c:v>1.1398999999999999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2B6-4099-A0C7-F0279DC92D03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'690 Wratislavia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'690 Wratislavia '!$H$42:$H$45</c:f>
              <c:numCache>
                <c:formatCode>General</c:formatCode>
                <c:ptCount val="4"/>
                <c:pt idx="0">
                  <c:v>0.91501250000000001</c:v>
                </c:pt>
                <c:pt idx="1">
                  <c:v>1</c:v>
                </c:pt>
                <c:pt idx="2">
                  <c:v>1.0620125</c:v>
                </c:pt>
                <c:pt idx="3">
                  <c:v>1.0764875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C2B6-4099-A0C7-F0279DC92D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'690 Wratislavia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'690 Wratislavia '!$C$5:$C$9</c:f>
              <c:numCache>
                <c:formatCode>General</c:formatCode>
                <c:ptCount val="5"/>
                <c:pt idx="0">
                  <c:v>1.1066758974029414</c:v>
                </c:pt>
                <c:pt idx="1">
                  <c:v>1.1334473098425757</c:v>
                </c:pt>
                <c:pt idx="2">
                  <c:v>1</c:v>
                </c:pt>
                <c:pt idx="3">
                  <c:v>0.90676405890782974</c:v>
                </c:pt>
                <c:pt idx="4" formatCode="0.000000000">
                  <c:v>0.82753241821787082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6A8-47D6-809C-9BD2E1B6CFDB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'690 Wratislavia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'690 Wratislavia '!$F$51:$F$54</c:f>
              <c:numCache>
                <c:formatCode>General</c:formatCode>
                <c:ptCount val="4"/>
                <c:pt idx="0">
                  <c:v>0.91090000000000004</c:v>
                </c:pt>
                <c:pt idx="1">
                  <c:v>1</c:v>
                </c:pt>
                <c:pt idx="2">
                  <c:v>0.97819999999999996</c:v>
                </c:pt>
                <c:pt idx="3">
                  <c:v>0.94689999999999996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6A8-47D6-809C-9BD2E1B6CFDB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'690 Wratislavia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'690 Wratislavia '!$G$51:$G$54</c:f>
              <c:numCache>
                <c:formatCode>General</c:formatCode>
                <c:ptCount val="4"/>
                <c:pt idx="0">
                  <c:v>1.0327999999999999</c:v>
                </c:pt>
                <c:pt idx="1">
                  <c:v>1</c:v>
                </c:pt>
                <c:pt idx="2">
                  <c:v>1.0575000000000001</c:v>
                </c:pt>
                <c:pt idx="3">
                  <c:v>1.0286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6A8-47D6-809C-9BD2E1B6CFDB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'690 Wratislavia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'690 Wratislavia '!$H$51:$H$54</c:f>
              <c:numCache>
                <c:formatCode>General</c:formatCode>
                <c:ptCount val="4"/>
                <c:pt idx="0">
                  <c:v>0.98407142857142849</c:v>
                </c:pt>
                <c:pt idx="1">
                  <c:v>1</c:v>
                </c:pt>
                <c:pt idx="2">
                  <c:v>1.0095142857142858</c:v>
                </c:pt>
                <c:pt idx="3">
                  <c:v>0.98754285714285717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6A8-47D6-809C-9BD2E1B6CF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'690 Wratislavia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'690 Wratislavia '!$C$5:$C$9</c:f>
              <c:numCache>
                <c:formatCode>General</c:formatCode>
                <c:ptCount val="5"/>
                <c:pt idx="0">
                  <c:v>1.1066758974029414</c:v>
                </c:pt>
                <c:pt idx="1">
                  <c:v>1.1334473098425757</c:v>
                </c:pt>
                <c:pt idx="2">
                  <c:v>1</c:v>
                </c:pt>
                <c:pt idx="3">
                  <c:v>0.90676405890782974</c:v>
                </c:pt>
                <c:pt idx="4" formatCode="0.000000000">
                  <c:v>0.82753241821787082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7CC-4C26-8A86-5A148D72DCDE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'690 Wratislavia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'690 Wratislavia '!$F$60:$F$63</c:f>
              <c:numCache>
                <c:formatCode>General</c:formatCode>
                <c:ptCount val="4"/>
                <c:pt idx="0">
                  <c:v>0.88460000000000005</c:v>
                </c:pt>
                <c:pt idx="1">
                  <c:v>1</c:v>
                </c:pt>
                <c:pt idx="2">
                  <c:v>0.9677</c:v>
                </c:pt>
                <c:pt idx="3">
                  <c:v>0.96250000000000002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7CC-4C26-8A86-5A148D72DCDE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'690 Wratislavia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'690 Wratislavia '!$G$60:$G$63</c:f>
              <c:numCache>
                <c:formatCode>General</c:formatCode>
                <c:ptCount val="4"/>
                <c:pt idx="0">
                  <c:v>0.93889999999999996</c:v>
                </c:pt>
                <c:pt idx="1">
                  <c:v>1</c:v>
                </c:pt>
                <c:pt idx="2">
                  <c:v>1.0127999999999999</c:v>
                </c:pt>
                <c:pt idx="3">
                  <c:v>1.0196000000000001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7CC-4C26-8A86-5A148D72DCDE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'690 Wratislavia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'690 Wratislavia '!$H$60:$H$63</c:f>
              <c:numCache>
                <c:formatCode>General</c:formatCode>
                <c:ptCount val="4"/>
                <c:pt idx="0">
                  <c:v>0.92135714285714276</c:v>
                </c:pt>
                <c:pt idx="1">
                  <c:v>1</c:v>
                </c:pt>
                <c:pt idx="2">
                  <c:v>0.98669999999999991</c:v>
                </c:pt>
                <c:pt idx="3">
                  <c:v>0.99120000000000008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57CC-4C26-8A86-5A148D72DC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'690 Wratislavia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'690 Wratislavia '!$C$5:$C$9</c:f>
              <c:numCache>
                <c:formatCode>General</c:formatCode>
                <c:ptCount val="5"/>
                <c:pt idx="0">
                  <c:v>1.1066758974029414</c:v>
                </c:pt>
                <c:pt idx="1">
                  <c:v>1.1334473098425757</c:v>
                </c:pt>
                <c:pt idx="2">
                  <c:v>1</c:v>
                </c:pt>
                <c:pt idx="3">
                  <c:v>0.90676405890782974</c:v>
                </c:pt>
                <c:pt idx="4" formatCode="0.000000000">
                  <c:v>0.82753241821787082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4B2-4DD1-A52E-E0269930F0AA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'690 Wratislavia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'690 Wratislavia '!$F$69:$F$72</c:f>
              <c:numCache>
                <c:formatCode>General</c:formatCode>
                <c:ptCount val="4"/>
                <c:pt idx="0">
                  <c:v>0.8327</c:v>
                </c:pt>
                <c:pt idx="1">
                  <c:v>1</c:v>
                </c:pt>
                <c:pt idx="2">
                  <c:v>0.99360000000000004</c:v>
                </c:pt>
                <c:pt idx="3">
                  <c:v>1.0333000000000001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4B2-4DD1-A52E-E0269930F0AA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'690 Wratislavia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'690 Wratislavia '!$G$69:$G$72</c:f>
              <c:numCache>
                <c:formatCode>General</c:formatCode>
                <c:ptCount val="4"/>
                <c:pt idx="0">
                  <c:v>1.0389999999999999</c:v>
                </c:pt>
                <c:pt idx="1">
                  <c:v>1</c:v>
                </c:pt>
                <c:pt idx="2">
                  <c:v>1.0837000000000001</c:v>
                </c:pt>
                <c:pt idx="3">
                  <c:v>1.1311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4B2-4DD1-A52E-E0269930F0AA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'690 Wratislavia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'690 Wratislavia '!$H$69:$H$72</c:f>
              <c:numCache>
                <c:formatCode>General</c:formatCode>
                <c:ptCount val="4"/>
                <c:pt idx="0">
                  <c:v>0.92669565217391303</c:v>
                </c:pt>
                <c:pt idx="1">
                  <c:v>1</c:v>
                </c:pt>
                <c:pt idx="2">
                  <c:v>1.0455956521739134</c:v>
                </c:pt>
                <c:pt idx="3">
                  <c:v>1.0794913043478258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D4B2-4DD1-A52E-E0269930F0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'690 Wratislavia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'690 Wratislavia '!$C$5:$C$9</c:f>
              <c:numCache>
                <c:formatCode>General</c:formatCode>
                <c:ptCount val="5"/>
                <c:pt idx="0">
                  <c:v>1.1066758974029414</c:v>
                </c:pt>
                <c:pt idx="1">
                  <c:v>1.1334473098425757</c:v>
                </c:pt>
                <c:pt idx="2">
                  <c:v>1</c:v>
                </c:pt>
                <c:pt idx="3">
                  <c:v>0.90676405890782974</c:v>
                </c:pt>
                <c:pt idx="4" formatCode="0.000000000">
                  <c:v>0.82753241821787082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D79-460A-A6F7-9CA99C9552FC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'690 Wratislavia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'690 Wratislavia '!$F$78:$F$81</c:f>
              <c:numCache>
                <c:formatCode>General</c:formatCode>
                <c:ptCount val="4"/>
                <c:pt idx="0">
                  <c:v>0.89149999999999996</c:v>
                </c:pt>
                <c:pt idx="1">
                  <c:v>1</c:v>
                </c:pt>
                <c:pt idx="2">
                  <c:v>1.0086999999999999</c:v>
                </c:pt>
                <c:pt idx="3">
                  <c:v>1.0229999999999999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D79-460A-A6F7-9CA99C9552FC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'690 Wratislavia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'690 Wratislavia '!$G$78:$G$81</c:f>
              <c:numCache>
                <c:formatCode>General</c:formatCode>
                <c:ptCount val="4"/>
                <c:pt idx="0">
                  <c:v>0.97050000000000003</c:v>
                </c:pt>
                <c:pt idx="1">
                  <c:v>1</c:v>
                </c:pt>
                <c:pt idx="2">
                  <c:v>1.0829</c:v>
                </c:pt>
                <c:pt idx="3">
                  <c:v>1.0985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D79-460A-A6F7-9CA99C9552FC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'690 Wratislavia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'690 Wratislavia '!$H$78:$H$81</c:f>
              <c:numCache>
                <c:formatCode>General</c:formatCode>
                <c:ptCount val="4"/>
                <c:pt idx="0">
                  <c:v>0.94078181818181827</c:v>
                </c:pt>
                <c:pt idx="1">
                  <c:v>1</c:v>
                </c:pt>
                <c:pt idx="2">
                  <c:v>1.0348272727272727</c:v>
                </c:pt>
                <c:pt idx="3">
                  <c:v>1.055509090909091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D79-460A-A6F7-9CA99C9552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'690 Wratislavia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'690 Wratislavia '!$C$5:$C$9</c:f>
              <c:numCache>
                <c:formatCode>General</c:formatCode>
                <c:ptCount val="5"/>
                <c:pt idx="0">
                  <c:v>1.1066758974029414</c:v>
                </c:pt>
                <c:pt idx="1">
                  <c:v>1.1334473098425757</c:v>
                </c:pt>
                <c:pt idx="2">
                  <c:v>1</c:v>
                </c:pt>
                <c:pt idx="3">
                  <c:v>0.90676405890782974</c:v>
                </c:pt>
                <c:pt idx="4" formatCode="0.000000000">
                  <c:v>0.82753241821787082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F19-4A04-8D5D-C5BD3D281CE2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'690 Wratislavia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'690 Wratislavia '!$F$87:$F$90</c:f>
              <c:numCache>
                <c:formatCode>General</c:formatCode>
                <c:ptCount val="4"/>
                <c:pt idx="0">
                  <c:v>0.71309999999999996</c:v>
                </c:pt>
                <c:pt idx="1">
                  <c:v>1</c:v>
                </c:pt>
                <c:pt idx="2">
                  <c:v>1.0573999999999999</c:v>
                </c:pt>
                <c:pt idx="3">
                  <c:v>1.01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F19-4A04-8D5D-C5BD3D281CE2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'690 Wratislavia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'690 Wratislavia '!$G$87:$G$90</c:f>
              <c:numCache>
                <c:formatCode>General</c:formatCode>
                <c:ptCount val="4"/>
                <c:pt idx="0">
                  <c:v>0.94799999999999995</c:v>
                </c:pt>
                <c:pt idx="1">
                  <c:v>1</c:v>
                </c:pt>
                <c:pt idx="2">
                  <c:v>1.1987000000000001</c:v>
                </c:pt>
                <c:pt idx="3">
                  <c:v>1.2470000000000001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F19-4A04-8D5D-C5BD3D281CE2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'690 Wratislavia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'690 Wratislavia '!$H$87:$H$90</c:f>
              <c:numCache>
                <c:formatCode>General</c:formatCode>
                <c:ptCount val="4"/>
                <c:pt idx="0">
                  <c:v>0.83066416666666654</c:v>
                </c:pt>
                <c:pt idx="1">
                  <c:v>1</c:v>
                </c:pt>
                <c:pt idx="2">
                  <c:v>1.1216416666666669</c:v>
                </c:pt>
                <c:pt idx="3">
                  <c:v>1.1366900000000004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1F19-4A04-8D5D-C5BD3D281C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'690 Wratislavia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'690 Wratislavia '!$C$5:$C$9</c:f>
              <c:numCache>
                <c:formatCode>General</c:formatCode>
                <c:ptCount val="5"/>
                <c:pt idx="0">
                  <c:v>1.1066758974029414</c:v>
                </c:pt>
                <c:pt idx="1">
                  <c:v>1.1334473098425757</c:v>
                </c:pt>
                <c:pt idx="2">
                  <c:v>1</c:v>
                </c:pt>
                <c:pt idx="3">
                  <c:v>0.90676405890782974</c:v>
                </c:pt>
                <c:pt idx="4" formatCode="0.000000000">
                  <c:v>0.82753241821787082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643-421A-AE61-875E3AC7D5A1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'690 Wratislavia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'690 Wratislavia '!$F$96:$F$99</c:f>
              <c:numCache>
                <c:formatCode>General</c:formatCode>
                <c:ptCount val="4"/>
                <c:pt idx="0">
                  <c:v>0.85670000000000002</c:v>
                </c:pt>
                <c:pt idx="1">
                  <c:v>1</c:v>
                </c:pt>
                <c:pt idx="2">
                  <c:v>1.0699000000000001</c:v>
                </c:pt>
                <c:pt idx="3">
                  <c:v>1.1242000000000001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643-421A-AE61-875E3AC7D5A1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'690 Wratislavia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'690 Wratislavia '!$G$96:$G$99</c:f>
              <c:numCache>
                <c:formatCode>General</c:formatCode>
                <c:ptCount val="4"/>
                <c:pt idx="0">
                  <c:v>0.91390000000000005</c:v>
                </c:pt>
                <c:pt idx="1">
                  <c:v>1</c:v>
                </c:pt>
                <c:pt idx="2">
                  <c:v>1.1138999999999999</c:v>
                </c:pt>
                <c:pt idx="3">
                  <c:v>1.1836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643-421A-AE61-875E3AC7D5A1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'690 Wratislavia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'690 Wratislavia '!$H$96:$H$99</c:f>
              <c:numCache>
                <c:formatCode>General</c:formatCode>
                <c:ptCount val="4"/>
                <c:pt idx="0">
                  <c:v>0.89396000000000009</c:v>
                </c:pt>
                <c:pt idx="1">
                  <c:v>1</c:v>
                </c:pt>
                <c:pt idx="2">
                  <c:v>1.0860799999999999</c:v>
                </c:pt>
                <c:pt idx="3">
                  <c:v>1.1536200000000001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643-421A-AE61-875E3AC7D5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'626 Notburga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'626 Notburga '!$C$5:$C$9</c:f>
              <c:numCache>
                <c:formatCode>General</c:formatCode>
                <c:ptCount val="5"/>
                <c:pt idx="0">
                  <c:v>0.78536777103299771</c:v>
                </c:pt>
                <c:pt idx="1">
                  <c:v>0.91081203107896191</c:v>
                </c:pt>
                <c:pt idx="2">
                  <c:v>1</c:v>
                </c:pt>
                <c:pt idx="3">
                  <c:v>1.0521270935141098</c:v>
                </c:pt>
                <c:pt idx="4">
                  <c:v>1.0757454292058537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52E-4045-9B33-4B4D52AA3C0A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'626 Notburga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'626 Notburga '!$F$114:$F$117</c:f>
              <c:numCache>
                <c:formatCode>General</c:formatCode>
                <c:ptCount val="4"/>
                <c:pt idx="0">
                  <c:v>0.85109999999999997</c:v>
                </c:pt>
                <c:pt idx="1">
                  <c:v>1</c:v>
                </c:pt>
                <c:pt idx="2">
                  <c:v>0.95430000000000004</c:v>
                </c:pt>
                <c:pt idx="3">
                  <c:v>0.94520000000000004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52E-4045-9B33-4B4D52AA3C0A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'626 Notburga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'626 Notburga '!$G$114:$G$117</c:f>
              <c:numCache>
                <c:formatCode>General</c:formatCode>
                <c:ptCount val="4"/>
                <c:pt idx="0">
                  <c:v>0.98170000000000002</c:v>
                </c:pt>
                <c:pt idx="1">
                  <c:v>1</c:v>
                </c:pt>
                <c:pt idx="2">
                  <c:v>1.0630999999999999</c:v>
                </c:pt>
                <c:pt idx="3">
                  <c:v>1.1004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52E-4045-9B33-4B4D52AA3C0A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'626 Notburga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'626 Notburga '!$H$114:$H$117</c:f>
              <c:numCache>
                <c:formatCode>General</c:formatCode>
                <c:ptCount val="4"/>
                <c:pt idx="0">
                  <c:v>0.94811875000000001</c:v>
                </c:pt>
                <c:pt idx="1">
                  <c:v>1</c:v>
                </c:pt>
                <c:pt idx="2">
                  <c:v>1.0270375</c:v>
                </c:pt>
                <c:pt idx="3">
                  <c:v>1.046775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B52E-4045-9B33-4B4D52AA3C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'690 Wratislavia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'690 Wratislavia '!$C$5:$C$9</c:f>
              <c:numCache>
                <c:formatCode>General</c:formatCode>
                <c:ptCount val="5"/>
                <c:pt idx="0">
                  <c:v>1.1066758974029414</c:v>
                </c:pt>
                <c:pt idx="1">
                  <c:v>1.1334473098425757</c:v>
                </c:pt>
                <c:pt idx="2">
                  <c:v>1</c:v>
                </c:pt>
                <c:pt idx="3">
                  <c:v>0.90676405890782974</c:v>
                </c:pt>
                <c:pt idx="4" formatCode="0.000000000">
                  <c:v>0.82753241821787082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17B-4729-A1AA-F5CAA6DF6865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'690 Wratislavia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'690 Wratislavia '!$H$105:$H$108</c:f>
              <c:numCache>
                <c:formatCode>General</c:formatCode>
                <c:ptCount val="4"/>
                <c:pt idx="0">
                  <c:v>0.89290000000000003</c:v>
                </c:pt>
                <c:pt idx="1">
                  <c:v>1</c:v>
                </c:pt>
                <c:pt idx="2">
                  <c:v>1.0526</c:v>
                </c:pt>
                <c:pt idx="3">
                  <c:v>0.98429999999999995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17B-4729-A1AA-F5CAA6DF68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v>min</c:v>
                </c:tx>
                <c:spPr>
                  <a:ln w="19050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  <a:prstDash val="sysDot"/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'690 Wratislavia '!$B$6:$B$9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0.44500000000000001</c:v>
                      </c:pt>
                      <c:pt idx="1">
                        <c:v>0.55100000000000005</c:v>
                      </c:pt>
                      <c:pt idx="2">
                        <c:v>0.65800000000000003</c:v>
                      </c:pt>
                      <c:pt idx="3">
                        <c:v>0.80600000000000005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'690 Wratislavia '!$F$105:$F$108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0.89290000000000003</c:v>
                      </c:pt>
                      <c:pt idx="1">
                        <c:v>1</c:v>
                      </c:pt>
                      <c:pt idx="2">
                        <c:v>1.0526</c:v>
                      </c:pt>
                      <c:pt idx="3">
                        <c:v>0.98429999999999995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2-917B-4729-A1AA-F5CAA6DF6865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v>max</c:v>
                </c:tx>
                <c:spPr>
                  <a:ln w="19050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  <a:prstDash val="sysDot"/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'690 Wratislavia '!$B$6:$B$9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0.44500000000000001</c:v>
                      </c:pt>
                      <c:pt idx="1">
                        <c:v>0.55100000000000005</c:v>
                      </c:pt>
                      <c:pt idx="2">
                        <c:v>0.65800000000000003</c:v>
                      </c:pt>
                      <c:pt idx="3">
                        <c:v>0.80600000000000005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'690 Wratislavia '!$G$105:$G$108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0.89290000000000003</c:v>
                      </c:pt>
                      <c:pt idx="1">
                        <c:v>1</c:v>
                      </c:pt>
                      <c:pt idx="2">
                        <c:v>1.0526</c:v>
                      </c:pt>
                      <c:pt idx="3">
                        <c:v>0.98429999999999995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917B-4729-A1AA-F5CAA6DF6865}"/>
                  </c:ext>
                </c:extLst>
              </c15:ser>
            </c15:filteredScatterSeries>
          </c:ext>
        </c:extLst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'690 Wratislavia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'690 Wratislavia '!$C$5:$C$9</c:f>
              <c:numCache>
                <c:formatCode>General</c:formatCode>
                <c:ptCount val="5"/>
                <c:pt idx="0">
                  <c:v>1.1066758974029414</c:v>
                </c:pt>
                <c:pt idx="1">
                  <c:v>1.1334473098425757</c:v>
                </c:pt>
                <c:pt idx="2">
                  <c:v>1</c:v>
                </c:pt>
                <c:pt idx="3">
                  <c:v>0.90676405890782974</c:v>
                </c:pt>
                <c:pt idx="4" formatCode="0.000000000">
                  <c:v>0.82753241821787082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46E-4A88-907D-2C38D7F7EEB4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'690 Wratislavia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'690 Wratislavia '!$F$114:$F$117</c:f>
              <c:numCache>
                <c:formatCode>General</c:formatCode>
                <c:ptCount val="4"/>
                <c:pt idx="0">
                  <c:v>0.85109999999999997</c:v>
                </c:pt>
                <c:pt idx="1">
                  <c:v>1</c:v>
                </c:pt>
                <c:pt idx="2">
                  <c:v>0.95430000000000004</c:v>
                </c:pt>
                <c:pt idx="3">
                  <c:v>0.94520000000000004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46E-4A88-907D-2C38D7F7EEB4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'690 Wratislavia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'690 Wratislavia '!$G$114:$G$117</c:f>
              <c:numCache>
                <c:formatCode>General</c:formatCode>
                <c:ptCount val="4"/>
                <c:pt idx="0">
                  <c:v>0.98170000000000002</c:v>
                </c:pt>
                <c:pt idx="1">
                  <c:v>1</c:v>
                </c:pt>
                <c:pt idx="2">
                  <c:v>1.0630999999999999</c:v>
                </c:pt>
                <c:pt idx="3">
                  <c:v>1.1004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46E-4A88-907D-2C38D7F7EEB4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'690 Wratislavia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'690 Wratislavia '!$H$114:$H$117</c:f>
              <c:numCache>
                <c:formatCode>General</c:formatCode>
                <c:ptCount val="4"/>
                <c:pt idx="0">
                  <c:v>0.94811875000000001</c:v>
                </c:pt>
                <c:pt idx="1">
                  <c:v>1</c:v>
                </c:pt>
                <c:pt idx="2">
                  <c:v>1.0270375</c:v>
                </c:pt>
                <c:pt idx="3">
                  <c:v>1.046775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D46E-4A88-907D-2C38D7F7EE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'690 Wratislavia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'690 Wratislavia '!$C$5:$C$9</c:f>
              <c:numCache>
                <c:formatCode>General</c:formatCode>
                <c:ptCount val="5"/>
                <c:pt idx="0">
                  <c:v>1.1066758974029414</c:v>
                </c:pt>
                <c:pt idx="1">
                  <c:v>1.1334473098425757</c:v>
                </c:pt>
                <c:pt idx="2">
                  <c:v>1</c:v>
                </c:pt>
                <c:pt idx="3">
                  <c:v>0.90676405890782974</c:v>
                </c:pt>
                <c:pt idx="4" formatCode="0.000000000">
                  <c:v>0.82753241821787082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B39-4A3F-A870-5B78D287D512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'690 Wratislavia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'690 Wratislavia '!$F$6:$F$9</c:f>
              <c:numCache>
                <c:formatCode>General</c:formatCode>
                <c:ptCount val="4"/>
                <c:pt idx="0">
                  <c:v>0.65890000000000004</c:v>
                </c:pt>
                <c:pt idx="1">
                  <c:v>1</c:v>
                </c:pt>
                <c:pt idx="2">
                  <c:v>1.2179</c:v>
                </c:pt>
                <c:pt idx="3">
                  <c:v>1.1429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B39-4A3F-A870-5B78D287D512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'690 Wratislavia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'690 Wratislavia '!$G$6:$G$9</c:f>
              <c:numCache>
                <c:formatCode>General</c:formatCode>
                <c:ptCount val="4"/>
                <c:pt idx="0">
                  <c:v>0.72350000000000003</c:v>
                </c:pt>
                <c:pt idx="1">
                  <c:v>1</c:v>
                </c:pt>
                <c:pt idx="2">
                  <c:v>1.26</c:v>
                </c:pt>
                <c:pt idx="3">
                  <c:v>1.2552000000000001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B39-4A3F-A870-5B78D287D512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'690 Wratislavia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'690 Wratislavia '!$H$6:$H$9</c:f>
              <c:numCache>
                <c:formatCode>General</c:formatCode>
                <c:ptCount val="4"/>
                <c:pt idx="0">
                  <c:v>0.70065000000000011</c:v>
                </c:pt>
                <c:pt idx="1">
                  <c:v>1</c:v>
                </c:pt>
                <c:pt idx="2">
                  <c:v>1.2343999999999999</c:v>
                </c:pt>
                <c:pt idx="3">
                  <c:v>1.2104000000000001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B39-4A3F-A870-5B78D287D5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'690 Wratislavia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'690 Wratislavia '!$C$5:$C$9</c:f>
              <c:numCache>
                <c:formatCode>General</c:formatCode>
                <c:ptCount val="5"/>
                <c:pt idx="0">
                  <c:v>1.1066758974029414</c:v>
                </c:pt>
                <c:pt idx="1">
                  <c:v>1.1334473098425757</c:v>
                </c:pt>
                <c:pt idx="2">
                  <c:v>1</c:v>
                </c:pt>
                <c:pt idx="3">
                  <c:v>0.90676405890782974</c:v>
                </c:pt>
                <c:pt idx="4" formatCode="0.000000000">
                  <c:v>0.82753241821787082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962-44D2-8C14-2F6096A8B126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'690 Wratislavia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'690 Wratislavia '!$F$15:$F$18</c:f>
              <c:numCache>
                <c:formatCode>General</c:formatCode>
                <c:ptCount val="4"/>
                <c:pt idx="0">
                  <c:v>0.94110000000000005</c:v>
                </c:pt>
                <c:pt idx="1">
                  <c:v>1</c:v>
                </c:pt>
                <c:pt idx="2">
                  <c:v>0.96519999999999995</c:v>
                </c:pt>
                <c:pt idx="3">
                  <c:v>0.94169999999999998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962-44D2-8C14-2F6096A8B126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'690 Wratislavia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'690 Wratislavia '!$G$15:$G$18</c:f>
              <c:numCache>
                <c:formatCode>General</c:formatCode>
                <c:ptCount val="4"/>
                <c:pt idx="0">
                  <c:v>1.0241</c:v>
                </c:pt>
                <c:pt idx="1">
                  <c:v>1</c:v>
                </c:pt>
                <c:pt idx="2">
                  <c:v>1.034</c:v>
                </c:pt>
                <c:pt idx="3">
                  <c:v>1.0633999999999999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962-44D2-8C14-2F6096A8B126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'690 Wratislavia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'690 Wratislavia '!$H$15:$H$18</c:f>
              <c:numCache>
                <c:formatCode>General</c:formatCode>
                <c:ptCount val="4"/>
                <c:pt idx="0">
                  <c:v>0.97689999999999999</c:v>
                </c:pt>
                <c:pt idx="1">
                  <c:v>1</c:v>
                </c:pt>
                <c:pt idx="2">
                  <c:v>0.99600000000000011</c:v>
                </c:pt>
                <c:pt idx="3">
                  <c:v>0.99220000000000008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5962-44D2-8C14-2F6096A8B1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'690 Wratislavia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'690 Wratislavia '!$C$5:$C$9</c:f>
              <c:numCache>
                <c:formatCode>General</c:formatCode>
                <c:ptCount val="5"/>
                <c:pt idx="0">
                  <c:v>1.1066758974029414</c:v>
                </c:pt>
                <c:pt idx="1">
                  <c:v>1.1334473098425757</c:v>
                </c:pt>
                <c:pt idx="2">
                  <c:v>1</c:v>
                </c:pt>
                <c:pt idx="3">
                  <c:v>0.90676405890782974</c:v>
                </c:pt>
                <c:pt idx="4" formatCode="0.000000000">
                  <c:v>0.82753241821787082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C70-4C2C-AD71-EB0F9C0523A9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'690 Wratislavia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'690 Wratislavia '!$F$24:$F$27</c:f>
              <c:numCache>
                <c:formatCode>General</c:formatCode>
                <c:ptCount val="4"/>
                <c:pt idx="0">
                  <c:v>0.8427</c:v>
                </c:pt>
                <c:pt idx="1">
                  <c:v>1</c:v>
                </c:pt>
                <c:pt idx="2">
                  <c:v>0.95920000000000005</c:v>
                </c:pt>
                <c:pt idx="3">
                  <c:v>0.96040000000000003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C70-4C2C-AD71-EB0F9C0523A9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'690 Wratislavia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'690 Wratislavia '!$G$24:$G$27</c:f>
              <c:numCache>
                <c:formatCode>General</c:formatCode>
                <c:ptCount val="4"/>
                <c:pt idx="0">
                  <c:v>1.0065</c:v>
                </c:pt>
                <c:pt idx="1">
                  <c:v>1</c:v>
                </c:pt>
                <c:pt idx="2">
                  <c:v>1.0464</c:v>
                </c:pt>
                <c:pt idx="3">
                  <c:v>1.0627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C70-4C2C-AD71-EB0F9C0523A9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bg2">
                  <a:lumMod val="9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bg2">
                    <a:lumMod val="90000"/>
                  </a:schemeClr>
                </a:solidFill>
              </a:ln>
              <a:effectLst/>
            </c:spPr>
          </c:marker>
          <c:xVal>
            <c:numRef>
              <c:f>'690 Wratislavia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'690 Wratislavia '!$H$24:$H$27</c:f>
              <c:numCache>
                <c:formatCode>General</c:formatCode>
                <c:ptCount val="4"/>
                <c:pt idx="0">
                  <c:v>0.93426351351351367</c:v>
                </c:pt>
                <c:pt idx="1">
                  <c:v>1</c:v>
                </c:pt>
                <c:pt idx="2">
                  <c:v>0.99835810810810832</c:v>
                </c:pt>
                <c:pt idx="3">
                  <c:v>1.005536486486486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2C70-4C2C-AD71-EB0F9C052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'690 Wratislavia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'690 Wratislavia '!$C$5:$C$9</c:f>
              <c:numCache>
                <c:formatCode>General</c:formatCode>
                <c:ptCount val="5"/>
                <c:pt idx="0">
                  <c:v>1.1066758974029414</c:v>
                </c:pt>
                <c:pt idx="1">
                  <c:v>1.1334473098425757</c:v>
                </c:pt>
                <c:pt idx="2">
                  <c:v>1</c:v>
                </c:pt>
                <c:pt idx="3">
                  <c:v>0.90676405890782974</c:v>
                </c:pt>
                <c:pt idx="4" formatCode="0.000000000">
                  <c:v>0.82753241821787082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108-46FF-B6F9-273615EB8F6D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'690 Wratislavia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'690 Wratislavia '!$F$33:$F$36</c:f>
              <c:numCache>
                <c:formatCode>General</c:formatCode>
                <c:ptCount val="4"/>
                <c:pt idx="0">
                  <c:v>0.79990000000000006</c:v>
                </c:pt>
                <c:pt idx="1">
                  <c:v>1</c:v>
                </c:pt>
                <c:pt idx="2">
                  <c:v>1.0361</c:v>
                </c:pt>
                <c:pt idx="3">
                  <c:v>1.0958000000000001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108-46FF-B6F9-273615EB8F6D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'690 Wratislavia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'690 Wratislavia '!$G$33:$G$36</c:f>
              <c:numCache>
                <c:formatCode>General</c:formatCode>
                <c:ptCount val="4"/>
                <c:pt idx="0">
                  <c:v>1.0114000000000001</c:v>
                </c:pt>
                <c:pt idx="1">
                  <c:v>1</c:v>
                </c:pt>
                <c:pt idx="2">
                  <c:v>1.1327</c:v>
                </c:pt>
                <c:pt idx="3">
                  <c:v>1.1947000000000001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108-46FF-B6F9-273615EB8F6D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'690 Wratislavia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'690 Wratislavia '!$H$33:$H$36</c:f>
              <c:numCache>
                <c:formatCode>General</c:formatCode>
                <c:ptCount val="4"/>
                <c:pt idx="0">
                  <c:v>0.90006000000000008</c:v>
                </c:pt>
                <c:pt idx="1">
                  <c:v>1</c:v>
                </c:pt>
                <c:pt idx="2">
                  <c:v>1.0886800000000001</c:v>
                </c:pt>
                <c:pt idx="3">
                  <c:v>1.14768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108-46FF-B6F9-273615EB8F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'690 Wratislavia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'690 Wratislavia '!$C$5:$C$9</c:f>
              <c:numCache>
                <c:formatCode>General</c:formatCode>
                <c:ptCount val="5"/>
                <c:pt idx="0">
                  <c:v>1.1066758974029414</c:v>
                </c:pt>
                <c:pt idx="1">
                  <c:v>1.1334473098425757</c:v>
                </c:pt>
                <c:pt idx="2">
                  <c:v>1</c:v>
                </c:pt>
                <c:pt idx="3">
                  <c:v>0.90676405890782974</c:v>
                </c:pt>
                <c:pt idx="4" formatCode="0.000000000">
                  <c:v>0.82753241821787082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291-4C53-88D6-3F366A456D72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'690 Wratislavia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'690 Wratislavia '!$F$42:$F$45</c:f>
              <c:numCache>
                <c:formatCode>General</c:formatCode>
                <c:ptCount val="4"/>
                <c:pt idx="0">
                  <c:v>0.81510000000000005</c:v>
                </c:pt>
                <c:pt idx="1">
                  <c:v>1</c:v>
                </c:pt>
                <c:pt idx="2">
                  <c:v>1.0189999999999999</c:v>
                </c:pt>
                <c:pt idx="3">
                  <c:v>1.0257000000000001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291-4C53-88D6-3F366A456D72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'690 Wratislavia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'690 Wratislavia '!$G$42:$G$45</c:f>
              <c:numCache>
                <c:formatCode>General</c:formatCode>
                <c:ptCount val="4"/>
                <c:pt idx="0">
                  <c:v>0.96440000000000003</c:v>
                </c:pt>
                <c:pt idx="1">
                  <c:v>1</c:v>
                </c:pt>
                <c:pt idx="2">
                  <c:v>1.1231</c:v>
                </c:pt>
                <c:pt idx="3">
                  <c:v>1.1398999999999999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291-4C53-88D6-3F366A456D72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'690 Wratislavia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'690 Wratislavia '!$H$42:$H$45</c:f>
              <c:numCache>
                <c:formatCode>General</c:formatCode>
                <c:ptCount val="4"/>
                <c:pt idx="0">
                  <c:v>0.91501250000000001</c:v>
                </c:pt>
                <c:pt idx="1">
                  <c:v>1</c:v>
                </c:pt>
                <c:pt idx="2">
                  <c:v>1.0620125</c:v>
                </c:pt>
                <c:pt idx="3">
                  <c:v>1.0764875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D291-4C53-88D6-3F366A456D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'690 Wratislavia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'690 Wratislavia '!$C$5:$C$9</c:f>
              <c:numCache>
                <c:formatCode>General</c:formatCode>
                <c:ptCount val="5"/>
                <c:pt idx="0">
                  <c:v>1.1066758974029414</c:v>
                </c:pt>
                <c:pt idx="1">
                  <c:v>1.1334473098425757</c:v>
                </c:pt>
                <c:pt idx="2">
                  <c:v>1</c:v>
                </c:pt>
                <c:pt idx="3">
                  <c:v>0.90676405890782974</c:v>
                </c:pt>
                <c:pt idx="4" formatCode="0.000000000">
                  <c:v>0.82753241821787082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873-4478-834E-BADC4EF1EF87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'690 Wratislavia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'690 Wratislavia '!$F$51:$F$54</c:f>
              <c:numCache>
                <c:formatCode>General</c:formatCode>
                <c:ptCount val="4"/>
                <c:pt idx="0">
                  <c:v>0.91090000000000004</c:v>
                </c:pt>
                <c:pt idx="1">
                  <c:v>1</c:v>
                </c:pt>
                <c:pt idx="2">
                  <c:v>0.97819999999999996</c:v>
                </c:pt>
                <c:pt idx="3">
                  <c:v>0.94689999999999996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873-4478-834E-BADC4EF1EF87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'690 Wratislavia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'690 Wratislavia '!$G$51:$G$54</c:f>
              <c:numCache>
                <c:formatCode>General</c:formatCode>
                <c:ptCount val="4"/>
                <c:pt idx="0">
                  <c:v>1.0327999999999999</c:v>
                </c:pt>
                <c:pt idx="1">
                  <c:v>1</c:v>
                </c:pt>
                <c:pt idx="2">
                  <c:v>1.0575000000000001</c:v>
                </c:pt>
                <c:pt idx="3">
                  <c:v>1.0286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873-4478-834E-BADC4EF1EF87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'690 Wratislavia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'690 Wratislavia '!$H$51:$H$54</c:f>
              <c:numCache>
                <c:formatCode>General</c:formatCode>
                <c:ptCount val="4"/>
                <c:pt idx="0">
                  <c:v>0.98407142857142849</c:v>
                </c:pt>
                <c:pt idx="1">
                  <c:v>1</c:v>
                </c:pt>
                <c:pt idx="2">
                  <c:v>1.0095142857142858</c:v>
                </c:pt>
                <c:pt idx="3">
                  <c:v>0.98754285714285717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5873-4478-834E-BADC4EF1EF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'690 Wratislavia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'690 Wratislavia '!$C$5:$C$9</c:f>
              <c:numCache>
                <c:formatCode>General</c:formatCode>
                <c:ptCount val="5"/>
                <c:pt idx="0">
                  <c:v>1.1066758974029414</c:v>
                </c:pt>
                <c:pt idx="1">
                  <c:v>1.1334473098425757</c:v>
                </c:pt>
                <c:pt idx="2">
                  <c:v>1</c:v>
                </c:pt>
                <c:pt idx="3">
                  <c:v>0.90676405890782974</c:v>
                </c:pt>
                <c:pt idx="4" formatCode="0.000000000">
                  <c:v>0.82753241821787082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672-4410-9BD1-DBA88110D782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'690 Wratislavia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'690 Wratislavia '!$F$60:$F$63</c:f>
              <c:numCache>
                <c:formatCode>General</c:formatCode>
                <c:ptCount val="4"/>
                <c:pt idx="0">
                  <c:v>0.88460000000000005</c:v>
                </c:pt>
                <c:pt idx="1">
                  <c:v>1</c:v>
                </c:pt>
                <c:pt idx="2">
                  <c:v>0.9677</c:v>
                </c:pt>
                <c:pt idx="3">
                  <c:v>0.96250000000000002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672-4410-9BD1-DBA88110D782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'690 Wratislavia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'690 Wratislavia '!$G$60:$G$63</c:f>
              <c:numCache>
                <c:formatCode>General</c:formatCode>
                <c:ptCount val="4"/>
                <c:pt idx="0">
                  <c:v>0.93889999999999996</c:v>
                </c:pt>
                <c:pt idx="1">
                  <c:v>1</c:v>
                </c:pt>
                <c:pt idx="2">
                  <c:v>1.0127999999999999</c:v>
                </c:pt>
                <c:pt idx="3">
                  <c:v>1.0196000000000001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672-4410-9BD1-DBA88110D782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'690 Wratislavia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'690 Wratislavia '!$H$60:$H$63</c:f>
              <c:numCache>
                <c:formatCode>General</c:formatCode>
                <c:ptCount val="4"/>
                <c:pt idx="0">
                  <c:v>0.92135714285714276</c:v>
                </c:pt>
                <c:pt idx="1">
                  <c:v>1</c:v>
                </c:pt>
                <c:pt idx="2">
                  <c:v>0.98669999999999991</c:v>
                </c:pt>
                <c:pt idx="3">
                  <c:v>0.99120000000000008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672-4410-9BD1-DBA88110D7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'690 Wratislavia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'690 Wratislavia '!$C$5:$C$9</c:f>
              <c:numCache>
                <c:formatCode>General</c:formatCode>
                <c:ptCount val="5"/>
                <c:pt idx="0">
                  <c:v>1.1066758974029414</c:v>
                </c:pt>
                <c:pt idx="1">
                  <c:v>1.1334473098425757</c:v>
                </c:pt>
                <c:pt idx="2">
                  <c:v>1</c:v>
                </c:pt>
                <c:pt idx="3">
                  <c:v>0.90676405890782974</c:v>
                </c:pt>
                <c:pt idx="4" formatCode="0.000000000">
                  <c:v>0.82753241821787082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3CD-4EF8-BFAC-870F84297FFA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'690 Wratislavia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'690 Wratislavia '!$F$69:$F$72</c:f>
              <c:numCache>
                <c:formatCode>General</c:formatCode>
                <c:ptCount val="4"/>
                <c:pt idx="0">
                  <c:v>0.8327</c:v>
                </c:pt>
                <c:pt idx="1">
                  <c:v>1</c:v>
                </c:pt>
                <c:pt idx="2">
                  <c:v>0.99360000000000004</c:v>
                </c:pt>
                <c:pt idx="3">
                  <c:v>1.0333000000000001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3CD-4EF8-BFAC-870F84297FFA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'690 Wratislavia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'690 Wratislavia '!$G$69:$G$72</c:f>
              <c:numCache>
                <c:formatCode>General</c:formatCode>
                <c:ptCount val="4"/>
                <c:pt idx="0">
                  <c:v>1.0389999999999999</c:v>
                </c:pt>
                <c:pt idx="1">
                  <c:v>1</c:v>
                </c:pt>
                <c:pt idx="2">
                  <c:v>1.0837000000000001</c:v>
                </c:pt>
                <c:pt idx="3">
                  <c:v>1.1311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3CD-4EF8-BFAC-870F84297FFA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'690 Wratislavia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'690 Wratislavia '!$H$69:$H$72</c:f>
              <c:numCache>
                <c:formatCode>General</c:formatCode>
                <c:ptCount val="4"/>
                <c:pt idx="0">
                  <c:v>0.92669565217391303</c:v>
                </c:pt>
                <c:pt idx="1">
                  <c:v>1</c:v>
                </c:pt>
                <c:pt idx="2">
                  <c:v>1.0455956521739134</c:v>
                </c:pt>
                <c:pt idx="3">
                  <c:v>1.0794913043478258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3CD-4EF8-BFAC-870F84297F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'626 Notburga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'626 Notburga '!$C$5:$C$9</c:f>
              <c:numCache>
                <c:formatCode>General</c:formatCode>
                <c:ptCount val="5"/>
                <c:pt idx="0">
                  <c:v>0.78536777103299771</c:v>
                </c:pt>
                <c:pt idx="1">
                  <c:v>0.91081203107896191</c:v>
                </c:pt>
                <c:pt idx="2">
                  <c:v>1</c:v>
                </c:pt>
                <c:pt idx="3">
                  <c:v>1.0521270935141098</c:v>
                </c:pt>
                <c:pt idx="4">
                  <c:v>1.0757454292058537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708-4FF2-90C4-C895F4DF0680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'626 Notburga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'626 Notburga '!$F$6:$F$9</c:f>
              <c:numCache>
                <c:formatCode>General</c:formatCode>
                <c:ptCount val="4"/>
                <c:pt idx="0">
                  <c:v>0.65890000000000004</c:v>
                </c:pt>
                <c:pt idx="1">
                  <c:v>1</c:v>
                </c:pt>
                <c:pt idx="2">
                  <c:v>1.2179</c:v>
                </c:pt>
                <c:pt idx="3">
                  <c:v>1.1429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708-4FF2-90C4-C895F4DF0680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'626 Notburga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'626 Notburga '!$G$6:$G$9</c:f>
              <c:numCache>
                <c:formatCode>General</c:formatCode>
                <c:ptCount val="4"/>
                <c:pt idx="0">
                  <c:v>0.72350000000000003</c:v>
                </c:pt>
                <c:pt idx="1">
                  <c:v>1</c:v>
                </c:pt>
                <c:pt idx="2">
                  <c:v>1.26</c:v>
                </c:pt>
                <c:pt idx="3">
                  <c:v>1.2552000000000001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708-4FF2-90C4-C895F4DF0680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'626 Notburga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'626 Notburga '!$H$6:$H$9</c:f>
              <c:numCache>
                <c:formatCode>General</c:formatCode>
                <c:ptCount val="4"/>
                <c:pt idx="0">
                  <c:v>0.70065000000000011</c:v>
                </c:pt>
                <c:pt idx="1">
                  <c:v>1</c:v>
                </c:pt>
                <c:pt idx="2">
                  <c:v>1.2343999999999999</c:v>
                </c:pt>
                <c:pt idx="3">
                  <c:v>1.2104000000000001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B708-4FF2-90C4-C895F4DF06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'690 Wratislavia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'690 Wratislavia '!$C$5:$C$9</c:f>
              <c:numCache>
                <c:formatCode>General</c:formatCode>
                <c:ptCount val="5"/>
                <c:pt idx="0">
                  <c:v>1.1066758974029414</c:v>
                </c:pt>
                <c:pt idx="1">
                  <c:v>1.1334473098425757</c:v>
                </c:pt>
                <c:pt idx="2">
                  <c:v>1</c:v>
                </c:pt>
                <c:pt idx="3">
                  <c:v>0.90676405890782974</c:v>
                </c:pt>
                <c:pt idx="4" formatCode="0.000000000">
                  <c:v>0.82753241821787082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38E-4561-8ADE-7B3D576A2D7C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'690 Wratislavia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'690 Wratislavia '!$F$78:$F$81</c:f>
              <c:numCache>
                <c:formatCode>General</c:formatCode>
                <c:ptCount val="4"/>
                <c:pt idx="0">
                  <c:v>0.89149999999999996</c:v>
                </c:pt>
                <c:pt idx="1">
                  <c:v>1</c:v>
                </c:pt>
                <c:pt idx="2">
                  <c:v>1.0086999999999999</c:v>
                </c:pt>
                <c:pt idx="3">
                  <c:v>1.0229999999999999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38E-4561-8ADE-7B3D576A2D7C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'690 Wratislavia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'690 Wratislavia '!$G$78:$G$81</c:f>
              <c:numCache>
                <c:formatCode>General</c:formatCode>
                <c:ptCount val="4"/>
                <c:pt idx="0">
                  <c:v>0.97050000000000003</c:v>
                </c:pt>
                <c:pt idx="1">
                  <c:v>1</c:v>
                </c:pt>
                <c:pt idx="2">
                  <c:v>1.0829</c:v>
                </c:pt>
                <c:pt idx="3">
                  <c:v>1.0985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38E-4561-8ADE-7B3D576A2D7C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'690 Wratislavia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'690 Wratislavia '!$H$78:$H$81</c:f>
              <c:numCache>
                <c:formatCode>General</c:formatCode>
                <c:ptCount val="4"/>
                <c:pt idx="0">
                  <c:v>0.94078181818181827</c:v>
                </c:pt>
                <c:pt idx="1">
                  <c:v>1</c:v>
                </c:pt>
                <c:pt idx="2">
                  <c:v>1.0348272727272727</c:v>
                </c:pt>
                <c:pt idx="3">
                  <c:v>1.055509090909091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38E-4561-8ADE-7B3D576A2D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'690 Wratislavia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'690 Wratislavia '!$C$5:$C$9</c:f>
              <c:numCache>
                <c:formatCode>General</c:formatCode>
                <c:ptCount val="5"/>
                <c:pt idx="0">
                  <c:v>1.1066758974029414</c:v>
                </c:pt>
                <c:pt idx="1">
                  <c:v>1.1334473098425757</c:v>
                </c:pt>
                <c:pt idx="2">
                  <c:v>1</c:v>
                </c:pt>
                <c:pt idx="3">
                  <c:v>0.90676405890782974</c:v>
                </c:pt>
                <c:pt idx="4" formatCode="0.000000000">
                  <c:v>0.82753241821787082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402-4651-8736-7BD464ECD6F4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'690 Wratislavia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'690 Wratislavia '!$F$87:$F$90</c:f>
              <c:numCache>
                <c:formatCode>General</c:formatCode>
                <c:ptCount val="4"/>
                <c:pt idx="0">
                  <c:v>0.71309999999999996</c:v>
                </c:pt>
                <c:pt idx="1">
                  <c:v>1</c:v>
                </c:pt>
                <c:pt idx="2">
                  <c:v>1.0573999999999999</c:v>
                </c:pt>
                <c:pt idx="3">
                  <c:v>1.01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402-4651-8736-7BD464ECD6F4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'690 Wratislavia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'690 Wratislavia '!$G$87:$G$90</c:f>
              <c:numCache>
                <c:formatCode>General</c:formatCode>
                <c:ptCount val="4"/>
                <c:pt idx="0">
                  <c:v>0.94799999999999995</c:v>
                </c:pt>
                <c:pt idx="1">
                  <c:v>1</c:v>
                </c:pt>
                <c:pt idx="2">
                  <c:v>1.1987000000000001</c:v>
                </c:pt>
                <c:pt idx="3">
                  <c:v>1.2470000000000001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402-4651-8736-7BD464ECD6F4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'690 Wratislavia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'690 Wratislavia '!$H$87:$H$90</c:f>
              <c:numCache>
                <c:formatCode>General</c:formatCode>
                <c:ptCount val="4"/>
                <c:pt idx="0">
                  <c:v>0.83066416666666654</c:v>
                </c:pt>
                <c:pt idx="1">
                  <c:v>1</c:v>
                </c:pt>
                <c:pt idx="2">
                  <c:v>1.1216416666666669</c:v>
                </c:pt>
                <c:pt idx="3">
                  <c:v>1.1366900000000004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2402-4651-8736-7BD464ECD6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'690 Wratislavia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'690 Wratislavia '!$C$5:$C$9</c:f>
              <c:numCache>
                <c:formatCode>General</c:formatCode>
                <c:ptCount val="5"/>
                <c:pt idx="0">
                  <c:v>1.1066758974029414</c:v>
                </c:pt>
                <c:pt idx="1">
                  <c:v>1.1334473098425757</c:v>
                </c:pt>
                <c:pt idx="2">
                  <c:v>1</c:v>
                </c:pt>
                <c:pt idx="3">
                  <c:v>0.90676405890782974</c:v>
                </c:pt>
                <c:pt idx="4" formatCode="0.000000000">
                  <c:v>0.82753241821787082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035-4866-B13D-43430815BA7E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'690 Wratislavia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'690 Wratislavia '!$F$96:$F$99</c:f>
              <c:numCache>
                <c:formatCode>General</c:formatCode>
                <c:ptCount val="4"/>
                <c:pt idx="0">
                  <c:v>0.85670000000000002</c:v>
                </c:pt>
                <c:pt idx="1">
                  <c:v>1</c:v>
                </c:pt>
                <c:pt idx="2">
                  <c:v>1.0699000000000001</c:v>
                </c:pt>
                <c:pt idx="3">
                  <c:v>1.1242000000000001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035-4866-B13D-43430815BA7E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'690 Wratislavia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'690 Wratislavia '!$G$96:$G$99</c:f>
              <c:numCache>
                <c:formatCode>General</c:formatCode>
                <c:ptCount val="4"/>
                <c:pt idx="0">
                  <c:v>0.91390000000000005</c:v>
                </c:pt>
                <c:pt idx="1">
                  <c:v>1</c:v>
                </c:pt>
                <c:pt idx="2">
                  <c:v>1.1138999999999999</c:v>
                </c:pt>
                <c:pt idx="3">
                  <c:v>1.1836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035-4866-B13D-43430815BA7E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'690 Wratislavia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'690 Wratislavia '!$H$96:$H$99</c:f>
              <c:numCache>
                <c:formatCode>General</c:formatCode>
                <c:ptCount val="4"/>
                <c:pt idx="0">
                  <c:v>0.89396000000000009</c:v>
                </c:pt>
                <c:pt idx="1">
                  <c:v>1</c:v>
                </c:pt>
                <c:pt idx="2">
                  <c:v>1.0860799999999999</c:v>
                </c:pt>
                <c:pt idx="3">
                  <c:v>1.1536200000000001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3035-4866-B13D-43430815BA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'690 Wratislavia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'690 Wratislavia '!$C$5:$C$9</c:f>
              <c:numCache>
                <c:formatCode>General</c:formatCode>
                <c:ptCount val="5"/>
                <c:pt idx="0">
                  <c:v>1.1066758974029414</c:v>
                </c:pt>
                <c:pt idx="1">
                  <c:v>1.1334473098425757</c:v>
                </c:pt>
                <c:pt idx="2">
                  <c:v>1</c:v>
                </c:pt>
                <c:pt idx="3">
                  <c:v>0.90676405890782974</c:v>
                </c:pt>
                <c:pt idx="4" formatCode="0.000000000">
                  <c:v>0.82753241821787082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E93-40E5-90F9-FA0682AED83F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'690 Wratislavia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'690 Wratislavia '!$V$6:$V$9</c:f>
              <c:numCache>
                <c:formatCode>General</c:formatCode>
                <c:ptCount val="4"/>
                <c:pt idx="0">
                  <c:v>0.65890000000000004</c:v>
                </c:pt>
                <c:pt idx="1">
                  <c:v>1</c:v>
                </c:pt>
                <c:pt idx="2">
                  <c:v>1.1962999999999999</c:v>
                </c:pt>
                <c:pt idx="3">
                  <c:v>1.0935999999999999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E93-40E5-90F9-FA0682AED83F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3"/>
                </a:solidFill>
                <a:prstDash val="sysDot"/>
              </a:ln>
              <a:effectLst/>
            </c:spPr>
          </c:marker>
          <c:xVal>
            <c:numRef>
              <c:f>'690 Wratislavia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'690 Wratislavia '!$W$6:$W$9</c:f>
              <c:numCache>
                <c:formatCode>General</c:formatCode>
                <c:ptCount val="4"/>
                <c:pt idx="0">
                  <c:v>0.747</c:v>
                </c:pt>
                <c:pt idx="1">
                  <c:v>1</c:v>
                </c:pt>
                <c:pt idx="2">
                  <c:v>1.3162</c:v>
                </c:pt>
                <c:pt idx="3">
                  <c:v>1.3309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E93-40E5-90F9-FA0682AED83F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'690 Wratislavia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'690 Wratislavia '!$X$6:$X$9</c:f>
              <c:numCache>
                <c:formatCode>General</c:formatCode>
                <c:ptCount val="4"/>
                <c:pt idx="0">
                  <c:v>0.70741874999999999</c:v>
                </c:pt>
                <c:pt idx="1">
                  <c:v>1</c:v>
                </c:pt>
                <c:pt idx="2">
                  <c:v>1.23695</c:v>
                </c:pt>
                <c:pt idx="3">
                  <c:v>1.2352124999999998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5E93-40E5-90F9-FA0682AED8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'690 Wratislavia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'690 Wratislavia '!$C$5:$C$9</c:f>
              <c:numCache>
                <c:formatCode>General</c:formatCode>
                <c:ptCount val="5"/>
                <c:pt idx="0">
                  <c:v>1.1066758974029414</c:v>
                </c:pt>
                <c:pt idx="1">
                  <c:v>1.1334473098425757</c:v>
                </c:pt>
                <c:pt idx="2">
                  <c:v>1</c:v>
                </c:pt>
                <c:pt idx="3">
                  <c:v>0.90676405890782974</c:v>
                </c:pt>
                <c:pt idx="4" formatCode="0.000000000">
                  <c:v>0.82753241821787082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E7A-4EAD-BAC7-55589D43DABF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'690 Wratislavia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'690 Wratislavia '!$V$15:$V$18</c:f>
              <c:numCache>
                <c:formatCode>General</c:formatCode>
                <c:ptCount val="4"/>
                <c:pt idx="0">
                  <c:v>0.9667</c:v>
                </c:pt>
                <c:pt idx="1">
                  <c:v>1</c:v>
                </c:pt>
                <c:pt idx="2">
                  <c:v>0.96519999999999995</c:v>
                </c:pt>
                <c:pt idx="3">
                  <c:v>0.89570000000000005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E7A-4EAD-BAC7-55589D43DABF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'690 Wratislavia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'690 Wratislavia '!$W$15:$W$18</c:f>
              <c:numCache>
                <c:formatCode>General</c:formatCode>
                <c:ptCount val="4"/>
                <c:pt idx="0">
                  <c:v>1.0585</c:v>
                </c:pt>
                <c:pt idx="1">
                  <c:v>1</c:v>
                </c:pt>
                <c:pt idx="2">
                  <c:v>0.99929999999999997</c:v>
                </c:pt>
                <c:pt idx="3">
                  <c:v>1.0014000000000001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E7A-4EAD-BAC7-55589D43DABF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'690 Wratislavia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'690 Wratislavia '!$X$15:$X$18</c:f>
              <c:numCache>
                <c:formatCode>General</c:formatCode>
                <c:ptCount val="4"/>
                <c:pt idx="0">
                  <c:v>1.0061266666666664</c:v>
                </c:pt>
                <c:pt idx="1">
                  <c:v>1</c:v>
                </c:pt>
                <c:pt idx="2">
                  <c:v>0.98495999999999995</c:v>
                </c:pt>
                <c:pt idx="3">
                  <c:v>0.96832666666666656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6E7A-4EAD-BAC7-55589D43DA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'690 Wratislavia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'690 Wratislavia '!$C$5:$C$9</c:f>
              <c:numCache>
                <c:formatCode>General</c:formatCode>
                <c:ptCount val="5"/>
                <c:pt idx="0">
                  <c:v>1.1066758974029414</c:v>
                </c:pt>
                <c:pt idx="1">
                  <c:v>1.1334473098425757</c:v>
                </c:pt>
                <c:pt idx="2">
                  <c:v>1</c:v>
                </c:pt>
                <c:pt idx="3">
                  <c:v>0.90676405890782974</c:v>
                </c:pt>
                <c:pt idx="4" formatCode="0.000000000">
                  <c:v>0.82753241821787082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163-4133-8D5F-8FE4FF1FC715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'690 Wratislavia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'690 Wratislavia '!$V$24:$V$27</c:f>
              <c:numCache>
                <c:formatCode>General</c:formatCode>
                <c:ptCount val="4"/>
                <c:pt idx="0">
                  <c:v>0.87409999999999999</c:v>
                </c:pt>
                <c:pt idx="1">
                  <c:v>1</c:v>
                </c:pt>
                <c:pt idx="2">
                  <c:v>0.99209999999999998</c:v>
                </c:pt>
                <c:pt idx="3">
                  <c:v>0.98380000000000001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163-4133-8D5F-8FE4FF1FC715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'690 Wratislavia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'690 Wratislavia '!$W$24:$W$27</c:f>
              <c:numCache>
                <c:formatCode>General</c:formatCode>
                <c:ptCount val="4"/>
                <c:pt idx="0">
                  <c:v>0.97699999999999998</c:v>
                </c:pt>
                <c:pt idx="1">
                  <c:v>1</c:v>
                </c:pt>
                <c:pt idx="2">
                  <c:v>1.0417000000000001</c:v>
                </c:pt>
                <c:pt idx="3">
                  <c:v>1.0418000000000001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163-4133-8D5F-8FE4FF1FC715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'690 Wratislavia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'690 Wratislavia '!$X$24:$X$27</c:f>
              <c:numCache>
                <c:formatCode>General</c:formatCode>
                <c:ptCount val="4"/>
                <c:pt idx="0">
                  <c:v>0.93483000000000005</c:v>
                </c:pt>
                <c:pt idx="1">
                  <c:v>1</c:v>
                </c:pt>
                <c:pt idx="2">
                  <c:v>1.0157787499999995</c:v>
                </c:pt>
                <c:pt idx="3">
                  <c:v>1.0172887500000001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163-4133-8D5F-8FE4FF1FC7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'690 Wratislavia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'690 Wratislavia '!$C$5:$C$9</c:f>
              <c:numCache>
                <c:formatCode>General</c:formatCode>
                <c:ptCount val="5"/>
                <c:pt idx="0">
                  <c:v>1.1066758974029414</c:v>
                </c:pt>
                <c:pt idx="1">
                  <c:v>1.1334473098425757</c:v>
                </c:pt>
                <c:pt idx="2">
                  <c:v>1</c:v>
                </c:pt>
                <c:pt idx="3">
                  <c:v>0.90676405890782974</c:v>
                </c:pt>
                <c:pt idx="4" formatCode="0.000000000">
                  <c:v>0.82753241821787082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280-474A-B0CF-7029917AE2BF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'690 Wratislavia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'690 Wratislavia '!$V$33:$V$36</c:f>
              <c:numCache>
                <c:formatCode>General</c:formatCode>
                <c:ptCount val="4"/>
                <c:pt idx="0">
                  <c:v>0.88049999999999995</c:v>
                </c:pt>
                <c:pt idx="1">
                  <c:v>1</c:v>
                </c:pt>
                <c:pt idx="2">
                  <c:v>1.1045</c:v>
                </c:pt>
                <c:pt idx="3">
                  <c:v>1.2131000000000001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280-474A-B0CF-7029917AE2BF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'690 Wratislavia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'690 Wratislavia '!$W$33:$W$36</c:f>
              <c:numCache>
                <c:formatCode>General</c:formatCode>
                <c:ptCount val="4"/>
                <c:pt idx="0">
                  <c:v>0.90280000000000005</c:v>
                </c:pt>
                <c:pt idx="1">
                  <c:v>1</c:v>
                </c:pt>
                <c:pt idx="2">
                  <c:v>1.1102000000000001</c:v>
                </c:pt>
                <c:pt idx="3">
                  <c:v>1.2373000000000001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280-474A-B0CF-7029917AE2BF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'690 Wratislavia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'690 Wratislavia '!$X$33:$X$36</c:f>
              <c:numCache>
                <c:formatCode>General</c:formatCode>
                <c:ptCount val="4"/>
                <c:pt idx="0">
                  <c:v>0.89165000000000005</c:v>
                </c:pt>
                <c:pt idx="1">
                  <c:v>1</c:v>
                </c:pt>
                <c:pt idx="2">
                  <c:v>1.1073500000000001</c:v>
                </c:pt>
                <c:pt idx="3">
                  <c:v>1.2252000000000001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280-474A-B0CF-7029917AE2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'690 Wratislavia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'690 Wratislavia '!$C$5:$C$9</c:f>
              <c:numCache>
                <c:formatCode>General</c:formatCode>
                <c:ptCount val="5"/>
                <c:pt idx="0">
                  <c:v>1.1066758974029414</c:v>
                </c:pt>
                <c:pt idx="1">
                  <c:v>1.1334473098425757</c:v>
                </c:pt>
                <c:pt idx="2">
                  <c:v>1</c:v>
                </c:pt>
                <c:pt idx="3">
                  <c:v>0.90676405890782974</c:v>
                </c:pt>
                <c:pt idx="4" formatCode="0.000000000">
                  <c:v>0.82753241821787082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105-48B3-AFBA-C0DC30A02900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'690 Wratislavia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'690 Wratislavia '!$V$42:$V$45</c:f>
              <c:numCache>
                <c:formatCode>General</c:formatCode>
                <c:ptCount val="4"/>
                <c:pt idx="0">
                  <c:v>0.80930000000000002</c:v>
                </c:pt>
                <c:pt idx="1">
                  <c:v>1</c:v>
                </c:pt>
                <c:pt idx="2">
                  <c:v>1.0750999999999999</c:v>
                </c:pt>
                <c:pt idx="3">
                  <c:v>1.0801000000000001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105-48B3-AFBA-C0DC30A02900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'690 Wratislavia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'690 Wratislavia '!$W$42:$W$45</c:f>
              <c:numCache>
                <c:formatCode>General</c:formatCode>
                <c:ptCount val="4"/>
                <c:pt idx="0">
                  <c:v>0.90329999999999999</c:v>
                </c:pt>
                <c:pt idx="1">
                  <c:v>1</c:v>
                </c:pt>
                <c:pt idx="2">
                  <c:v>1.1380999999999999</c:v>
                </c:pt>
                <c:pt idx="3">
                  <c:v>1.1592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105-48B3-AFBA-C0DC30A02900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'690 Wratislavia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'690 Wratislavia '!$X$42:$X$45</c:f>
              <c:numCache>
                <c:formatCode>General</c:formatCode>
                <c:ptCount val="4"/>
                <c:pt idx="0">
                  <c:v>0.86362608695652188</c:v>
                </c:pt>
                <c:pt idx="1">
                  <c:v>1</c:v>
                </c:pt>
                <c:pt idx="2">
                  <c:v>1.0960260869565215</c:v>
                </c:pt>
                <c:pt idx="3">
                  <c:v>1.1201695652173913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105-48B3-AFBA-C0DC30A029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'690 Wratislavia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'690 Wratislavia '!$C$5:$C$9</c:f>
              <c:numCache>
                <c:formatCode>General</c:formatCode>
                <c:ptCount val="5"/>
                <c:pt idx="0">
                  <c:v>1.1066758974029414</c:v>
                </c:pt>
                <c:pt idx="1">
                  <c:v>1.1334473098425757</c:v>
                </c:pt>
                <c:pt idx="2">
                  <c:v>1</c:v>
                </c:pt>
                <c:pt idx="3">
                  <c:v>0.90676405890782974</c:v>
                </c:pt>
                <c:pt idx="4" formatCode="0.000000000">
                  <c:v>0.82753241821787082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D8C-4B1C-AF09-FC15D9E14B73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'690 Wratislavia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'690 Wratislavia '!$V$51:$V$54</c:f>
              <c:numCache>
                <c:formatCode>General</c:formatCode>
                <c:ptCount val="4"/>
                <c:pt idx="0">
                  <c:v>0.76770000000000005</c:v>
                </c:pt>
                <c:pt idx="1">
                  <c:v>1</c:v>
                </c:pt>
                <c:pt idx="2">
                  <c:v>1.1074999999999999</c:v>
                </c:pt>
                <c:pt idx="3">
                  <c:v>1.1675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D8C-4B1C-AF09-FC15D9E14B73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'690 Wratislavia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'690 Wratislavia '!$W$51:$W$54</c:f>
              <c:numCache>
                <c:formatCode>General</c:formatCode>
                <c:ptCount val="4"/>
                <c:pt idx="0">
                  <c:v>0.87509999999999999</c:v>
                </c:pt>
                <c:pt idx="1">
                  <c:v>1</c:v>
                </c:pt>
                <c:pt idx="2">
                  <c:v>1.1623000000000001</c:v>
                </c:pt>
                <c:pt idx="3">
                  <c:v>1.2278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D8C-4B1C-AF09-FC15D9E14B73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'690 Wratislavia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'690 Wratislavia '!$X$51:$X$54</c:f>
              <c:numCache>
                <c:formatCode>General</c:formatCode>
                <c:ptCount val="4"/>
                <c:pt idx="0">
                  <c:v>0.82716842105263166</c:v>
                </c:pt>
                <c:pt idx="1">
                  <c:v>1</c:v>
                </c:pt>
                <c:pt idx="2">
                  <c:v>1.1341894736842109</c:v>
                </c:pt>
                <c:pt idx="3">
                  <c:v>1.1981578947368419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DD8C-4B1C-AF09-FC15D9E14B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'690 Wratislavia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'690 Wratislavia '!$C$5:$C$9</c:f>
              <c:numCache>
                <c:formatCode>General</c:formatCode>
                <c:ptCount val="5"/>
                <c:pt idx="0">
                  <c:v>1.1066758974029414</c:v>
                </c:pt>
                <c:pt idx="1">
                  <c:v>1.1334473098425757</c:v>
                </c:pt>
                <c:pt idx="2">
                  <c:v>1</c:v>
                </c:pt>
                <c:pt idx="3">
                  <c:v>0.90676405890782974</c:v>
                </c:pt>
                <c:pt idx="4" formatCode="0.000000000">
                  <c:v>0.82753241821787082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A06-44AE-9662-3903DCB44E5E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'690 Wratislavia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'690 Wratislavia '!$V$60:$V$63</c:f>
              <c:numCache>
                <c:formatCode>General</c:formatCode>
                <c:ptCount val="4"/>
                <c:pt idx="0">
                  <c:v>0.79430000000000001</c:v>
                </c:pt>
                <c:pt idx="1">
                  <c:v>1</c:v>
                </c:pt>
                <c:pt idx="2">
                  <c:v>1.1521999999999999</c:v>
                </c:pt>
                <c:pt idx="3">
                  <c:v>1.0687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A06-44AE-9662-3903DCB44E5E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'690 Wratislavia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'690 Wratislavia '!$W$60:$W$63</c:f>
              <c:numCache>
                <c:formatCode>General</c:formatCode>
                <c:ptCount val="4"/>
                <c:pt idx="0">
                  <c:v>0.81379999999999997</c:v>
                </c:pt>
                <c:pt idx="1">
                  <c:v>1</c:v>
                </c:pt>
                <c:pt idx="2">
                  <c:v>1.1649</c:v>
                </c:pt>
                <c:pt idx="3">
                  <c:v>1.0689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A06-44AE-9662-3903DCB44E5E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'690 Wratislavia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'690 Wratislavia '!$X$60:$X$63</c:f>
              <c:numCache>
                <c:formatCode>General</c:formatCode>
                <c:ptCount val="4"/>
                <c:pt idx="0">
                  <c:v>0.80404999999999993</c:v>
                </c:pt>
                <c:pt idx="1">
                  <c:v>1</c:v>
                </c:pt>
                <c:pt idx="2">
                  <c:v>1.15855</c:v>
                </c:pt>
                <c:pt idx="3">
                  <c:v>1.0688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1A06-44AE-9662-3903DCB44E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'626 Notburga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'626 Notburga '!$C$5:$C$9</c:f>
              <c:numCache>
                <c:formatCode>General</c:formatCode>
                <c:ptCount val="5"/>
                <c:pt idx="0">
                  <c:v>0.78536777103299771</c:v>
                </c:pt>
                <c:pt idx="1">
                  <c:v>0.91081203107896191</c:v>
                </c:pt>
                <c:pt idx="2">
                  <c:v>1</c:v>
                </c:pt>
                <c:pt idx="3">
                  <c:v>1.0521270935141098</c:v>
                </c:pt>
                <c:pt idx="4">
                  <c:v>1.0757454292058537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7CB-404E-8A93-6A9D56CAC8A9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'626 Notburga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'626 Notburga '!$F$15:$F$18</c:f>
              <c:numCache>
                <c:formatCode>General</c:formatCode>
                <c:ptCount val="4"/>
                <c:pt idx="0">
                  <c:v>0.94110000000000005</c:v>
                </c:pt>
                <c:pt idx="1">
                  <c:v>1</c:v>
                </c:pt>
                <c:pt idx="2">
                  <c:v>0.96519999999999995</c:v>
                </c:pt>
                <c:pt idx="3">
                  <c:v>0.94169999999999998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7CB-404E-8A93-6A9D56CAC8A9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'626 Notburga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'626 Notburga '!$G$15:$G$18</c:f>
              <c:numCache>
                <c:formatCode>General</c:formatCode>
                <c:ptCount val="4"/>
                <c:pt idx="0">
                  <c:v>1.0241</c:v>
                </c:pt>
                <c:pt idx="1">
                  <c:v>1</c:v>
                </c:pt>
                <c:pt idx="2">
                  <c:v>1.034</c:v>
                </c:pt>
                <c:pt idx="3">
                  <c:v>1.0633999999999999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7CB-404E-8A93-6A9D56CAC8A9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'626 Notburga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'626 Notburga '!$H$15:$H$18</c:f>
              <c:numCache>
                <c:formatCode>General</c:formatCode>
                <c:ptCount val="4"/>
                <c:pt idx="0">
                  <c:v>0.97689999999999999</c:v>
                </c:pt>
                <c:pt idx="1">
                  <c:v>1</c:v>
                </c:pt>
                <c:pt idx="2">
                  <c:v>0.99600000000000011</c:v>
                </c:pt>
                <c:pt idx="3">
                  <c:v>0.99220000000000008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7CB-404E-8A93-6A9D56CAC8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'690 Wratislavia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'690 Wratislavia '!$C$5:$C$9</c:f>
              <c:numCache>
                <c:formatCode>General</c:formatCode>
                <c:ptCount val="5"/>
                <c:pt idx="0">
                  <c:v>1.1066758974029414</c:v>
                </c:pt>
                <c:pt idx="1">
                  <c:v>1.1334473098425757</c:v>
                </c:pt>
                <c:pt idx="2">
                  <c:v>1</c:v>
                </c:pt>
                <c:pt idx="3">
                  <c:v>0.90676405890782974</c:v>
                </c:pt>
                <c:pt idx="4" formatCode="0.000000000">
                  <c:v>0.82753241821787082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63E-4768-9F6A-16034FC99211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'690 Wratislavia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'690 Wratislavia '!$V$69:$V$72</c:f>
              <c:numCache>
                <c:formatCode>General</c:formatCode>
                <c:ptCount val="4"/>
                <c:pt idx="0">
                  <c:v>0.76700000000000002</c:v>
                </c:pt>
                <c:pt idx="1">
                  <c:v>1</c:v>
                </c:pt>
                <c:pt idx="2">
                  <c:v>1.0923</c:v>
                </c:pt>
                <c:pt idx="3">
                  <c:v>1.0837000000000001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63E-4768-9F6A-16034FC99211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'690 Wratislavia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'690 Wratislavia '!$W$69:$W$72</c:f>
              <c:numCache>
                <c:formatCode>General</c:formatCode>
                <c:ptCount val="4"/>
                <c:pt idx="0">
                  <c:v>0.89929999999999999</c:v>
                </c:pt>
                <c:pt idx="1">
                  <c:v>1</c:v>
                </c:pt>
                <c:pt idx="2">
                  <c:v>1.1655</c:v>
                </c:pt>
                <c:pt idx="3">
                  <c:v>1.1893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63E-4768-9F6A-16034FC99211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'690 Wratislavia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'690 Wratislavia '!$X$69:$X$72</c:f>
              <c:numCache>
                <c:formatCode>General</c:formatCode>
                <c:ptCount val="4"/>
                <c:pt idx="0">
                  <c:v>0.82443625000000031</c:v>
                </c:pt>
                <c:pt idx="1">
                  <c:v>1</c:v>
                </c:pt>
                <c:pt idx="2">
                  <c:v>1.1245512499999999</c:v>
                </c:pt>
                <c:pt idx="3">
                  <c:v>1.1357600000000001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363E-4768-9F6A-16034FC992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'690 Wratislavia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'690 Wratislavia '!$C$5:$C$9</c:f>
              <c:numCache>
                <c:formatCode>General</c:formatCode>
                <c:ptCount val="5"/>
                <c:pt idx="0">
                  <c:v>1.1066758974029414</c:v>
                </c:pt>
                <c:pt idx="1">
                  <c:v>1.1334473098425757</c:v>
                </c:pt>
                <c:pt idx="2">
                  <c:v>1</c:v>
                </c:pt>
                <c:pt idx="3">
                  <c:v>0.90676405890782974</c:v>
                </c:pt>
                <c:pt idx="4" formatCode="0.000000000">
                  <c:v>0.82753241821787082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2E2-4D44-ABBD-D9F41F8DA2CB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'690 Wratislavia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'690 Wratislavia '!$V$78:$V$81</c:f>
              <c:numCache>
                <c:formatCode>General</c:formatCode>
                <c:ptCount val="4"/>
                <c:pt idx="0">
                  <c:v>0.85360000000000003</c:v>
                </c:pt>
                <c:pt idx="1">
                  <c:v>1</c:v>
                </c:pt>
                <c:pt idx="2">
                  <c:v>1.0693999999999999</c:v>
                </c:pt>
                <c:pt idx="3">
                  <c:v>1.1524000000000001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2E2-4D44-ABBD-D9F41F8DA2CB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'690 Wratislavia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'690 Wratislavia '!$W$78:$W$81</c:f>
              <c:numCache>
                <c:formatCode>General</c:formatCode>
                <c:ptCount val="4"/>
                <c:pt idx="0">
                  <c:v>0.9294</c:v>
                </c:pt>
                <c:pt idx="1">
                  <c:v>1</c:v>
                </c:pt>
                <c:pt idx="2">
                  <c:v>1.0901000000000001</c:v>
                </c:pt>
                <c:pt idx="3">
                  <c:v>1.1806000000000001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2E2-4D44-ABBD-D9F41F8DA2CB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'690 Wratislavia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'690 Wratislavia '!$X$78:$X$81</c:f>
              <c:numCache>
                <c:formatCode>General</c:formatCode>
                <c:ptCount val="4"/>
                <c:pt idx="0">
                  <c:v>0.8901</c:v>
                </c:pt>
                <c:pt idx="1">
                  <c:v>1</c:v>
                </c:pt>
                <c:pt idx="2">
                  <c:v>1.0821666666666667</c:v>
                </c:pt>
                <c:pt idx="3">
                  <c:v>1.1673000000000002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62E2-4D44-ABBD-D9F41F8DA2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'690 Wratislavia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'690 Wratislavia '!$C$5:$C$9</c:f>
              <c:numCache>
                <c:formatCode>General</c:formatCode>
                <c:ptCount val="5"/>
                <c:pt idx="0">
                  <c:v>1.1066758974029414</c:v>
                </c:pt>
                <c:pt idx="1">
                  <c:v>1.1334473098425757</c:v>
                </c:pt>
                <c:pt idx="2">
                  <c:v>1</c:v>
                </c:pt>
                <c:pt idx="3">
                  <c:v>0.90676405890782974</c:v>
                </c:pt>
                <c:pt idx="4" formatCode="0.000000000">
                  <c:v>0.82753241821787082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54F-4713-8E21-E00B8488CA10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'690 Wratislavia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'690 Wratislavia '!$V$87:$V$90</c:f>
              <c:numCache>
                <c:formatCode>General</c:formatCode>
                <c:ptCount val="4"/>
                <c:pt idx="0">
                  <c:v>0.6653</c:v>
                </c:pt>
                <c:pt idx="1">
                  <c:v>1</c:v>
                </c:pt>
                <c:pt idx="2">
                  <c:v>1.0526</c:v>
                </c:pt>
                <c:pt idx="3">
                  <c:v>0.98429999999999995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54F-4713-8E21-E00B8488CA10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'690 Wratislavia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'690 Wratislavia '!$W$87:$W$90</c:f>
              <c:numCache>
                <c:formatCode>General</c:formatCode>
                <c:ptCount val="4"/>
                <c:pt idx="0">
                  <c:v>0.89290000000000003</c:v>
                </c:pt>
                <c:pt idx="1">
                  <c:v>1</c:v>
                </c:pt>
                <c:pt idx="2">
                  <c:v>1.2094</c:v>
                </c:pt>
                <c:pt idx="3">
                  <c:v>1.1091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54F-4713-8E21-E00B8488CA10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'690 Wratislavia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'690 Wratislavia '!$X$87:$X$90</c:f>
              <c:numCache>
                <c:formatCode>General</c:formatCode>
                <c:ptCount val="4"/>
                <c:pt idx="0">
                  <c:v>0.79490000000000005</c:v>
                </c:pt>
                <c:pt idx="1">
                  <c:v>1</c:v>
                </c:pt>
                <c:pt idx="2">
                  <c:v>1.1378666666666668</c:v>
                </c:pt>
                <c:pt idx="3">
                  <c:v>1.0347666666666666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D54F-4713-8E21-E00B8488CA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'690 Wratislavia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'690 Wratislavia '!$C$5:$C$9</c:f>
              <c:numCache>
                <c:formatCode>General</c:formatCode>
                <c:ptCount val="5"/>
                <c:pt idx="0">
                  <c:v>1.1066758974029414</c:v>
                </c:pt>
                <c:pt idx="1">
                  <c:v>1.1334473098425757</c:v>
                </c:pt>
                <c:pt idx="2">
                  <c:v>1</c:v>
                </c:pt>
                <c:pt idx="3">
                  <c:v>0.90676405890782974</c:v>
                </c:pt>
                <c:pt idx="4" formatCode="0.000000000">
                  <c:v>0.82753241821787082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388-4EFC-B6C6-F9910DA330E9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'690 Wratislavia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'690 Wratislavia '!$V$96:$V$99</c:f>
              <c:numCache>
                <c:formatCode>General</c:formatCode>
                <c:ptCount val="4"/>
                <c:pt idx="0">
                  <c:v>0.88929999999999998</c:v>
                </c:pt>
                <c:pt idx="1">
                  <c:v>1</c:v>
                </c:pt>
                <c:pt idx="2">
                  <c:v>1.016</c:v>
                </c:pt>
                <c:pt idx="3">
                  <c:v>1.0310999999999999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388-4EFC-B6C6-F9910DA330E9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'690 Wratislavia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'690 Wratislavia '!$W$96:$W$99</c:f>
              <c:numCache>
                <c:formatCode>General</c:formatCode>
                <c:ptCount val="4"/>
                <c:pt idx="0">
                  <c:v>1.0114000000000001</c:v>
                </c:pt>
                <c:pt idx="1">
                  <c:v>1</c:v>
                </c:pt>
                <c:pt idx="2">
                  <c:v>1.0740000000000001</c:v>
                </c:pt>
                <c:pt idx="3">
                  <c:v>1.1311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388-4EFC-B6C6-F9910DA330E9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'690 Wratislavia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'690 Wratislavia '!$X$96:$X$99</c:f>
              <c:numCache>
                <c:formatCode>General</c:formatCode>
                <c:ptCount val="4"/>
                <c:pt idx="0">
                  <c:v>0.94073670886075988</c:v>
                </c:pt>
                <c:pt idx="1">
                  <c:v>1</c:v>
                </c:pt>
                <c:pt idx="2">
                  <c:v>1.0323999999999998</c:v>
                </c:pt>
                <c:pt idx="3">
                  <c:v>1.0624696202531643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0388-4EFC-B6C6-F9910DA330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'690 Wratislavia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'690 Wratislavia '!$C$5:$C$9</c:f>
              <c:numCache>
                <c:formatCode>General</c:formatCode>
                <c:ptCount val="5"/>
                <c:pt idx="0">
                  <c:v>1.1066758974029414</c:v>
                </c:pt>
                <c:pt idx="1">
                  <c:v>1.1334473098425757</c:v>
                </c:pt>
                <c:pt idx="2">
                  <c:v>1</c:v>
                </c:pt>
                <c:pt idx="3">
                  <c:v>0.90676405890782974</c:v>
                </c:pt>
                <c:pt idx="4" formatCode="0.000000000">
                  <c:v>0.82753241821787082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E2E-4062-9A39-344E5B94258E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'690 Wratislavia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'690 Wratislavia '!$F$24:$F$27</c:f>
              <c:numCache>
                <c:formatCode>General</c:formatCode>
                <c:ptCount val="4"/>
                <c:pt idx="0">
                  <c:v>0.8427</c:v>
                </c:pt>
                <c:pt idx="1">
                  <c:v>1</c:v>
                </c:pt>
                <c:pt idx="2">
                  <c:v>0.95920000000000005</c:v>
                </c:pt>
                <c:pt idx="3">
                  <c:v>0.96040000000000003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E2E-4062-9A39-344E5B94258E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'690 Wratislavia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'690 Wratislavia '!$G$24:$G$27</c:f>
              <c:numCache>
                <c:formatCode>General</c:formatCode>
                <c:ptCount val="4"/>
                <c:pt idx="0">
                  <c:v>1.0065</c:v>
                </c:pt>
                <c:pt idx="1">
                  <c:v>1</c:v>
                </c:pt>
                <c:pt idx="2">
                  <c:v>1.0464</c:v>
                </c:pt>
                <c:pt idx="3">
                  <c:v>1.0627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E2E-4062-9A39-344E5B94258E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bg2">
                  <a:lumMod val="9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bg2">
                    <a:lumMod val="90000"/>
                  </a:schemeClr>
                </a:solidFill>
              </a:ln>
              <a:effectLst/>
            </c:spPr>
          </c:marker>
          <c:xVal>
            <c:numRef>
              <c:f>'690 Wratislavia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'690 Wratislavia '!$H$24:$H$27</c:f>
              <c:numCache>
                <c:formatCode>General</c:formatCode>
                <c:ptCount val="4"/>
                <c:pt idx="0">
                  <c:v>0.93426351351351367</c:v>
                </c:pt>
                <c:pt idx="1">
                  <c:v>1</c:v>
                </c:pt>
                <c:pt idx="2">
                  <c:v>0.99835810810810832</c:v>
                </c:pt>
                <c:pt idx="3">
                  <c:v>1.005536486486486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2E2E-4062-9A39-344E5B9425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'690 Wratislavia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'690 Wratislavia '!$C$5:$C$9</c:f>
              <c:numCache>
                <c:formatCode>General</c:formatCode>
                <c:ptCount val="5"/>
                <c:pt idx="0">
                  <c:v>1.1066758974029414</c:v>
                </c:pt>
                <c:pt idx="1">
                  <c:v>1.1334473098425757</c:v>
                </c:pt>
                <c:pt idx="2">
                  <c:v>1</c:v>
                </c:pt>
                <c:pt idx="3">
                  <c:v>0.90676405890782974</c:v>
                </c:pt>
                <c:pt idx="4" formatCode="0.000000000">
                  <c:v>0.82753241821787082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3D1-4D84-B9EE-FCB992874421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'690 Wratislavia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'690 Wratislavia '!$AL$24:$AL$27</c:f>
              <c:numCache>
                <c:formatCode>General</c:formatCode>
                <c:ptCount val="4"/>
                <c:pt idx="0">
                  <c:v>0.95799999999999996</c:v>
                </c:pt>
                <c:pt idx="1">
                  <c:v>1</c:v>
                </c:pt>
                <c:pt idx="2">
                  <c:v>0.9889</c:v>
                </c:pt>
                <c:pt idx="3">
                  <c:v>0.98050000000000004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3D1-4D84-B9EE-FCB992874421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'690 Wratislavia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'690 Wratislavia '!$AM$24:$AM$27</c:f>
              <c:numCache>
                <c:formatCode>General</c:formatCode>
                <c:ptCount val="4"/>
                <c:pt idx="0">
                  <c:v>1.0389999999999999</c:v>
                </c:pt>
                <c:pt idx="1">
                  <c:v>1</c:v>
                </c:pt>
                <c:pt idx="2">
                  <c:v>1.0144</c:v>
                </c:pt>
                <c:pt idx="3">
                  <c:v>1.0333000000000001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3D1-4D84-B9EE-FCB992874421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'690 Wratislavia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'690 Wratislavia '!$AN$24:$AN$27</c:f>
              <c:numCache>
                <c:formatCode>General</c:formatCode>
                <c:ptCount val="4"/>
                <c:pt idx="0">
                  <c:v>0.98151538461538457</c:v>
                </c:pt>
                <c:pt idx="1">
                  <c:v>1</c:v>
                </c:pt>
                <c:pt idx="2">
                  <c:v>1.0008000000000001</c:v>
                </c:pt>
                <c:pt idx="3">
                  <c:v>1.0049230769230768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3D1-4D84-B9EE-FCB9928744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'690 Wratislavia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'690 Wratislavia '!$C$5:$C$9</c:f>
              <c:numCache>
                <c:formatCode>General</c:formatCode>
                <c:ptCount val="5"/>
                <c:pt idx="0">
                  <c:v>1.1066758974029414</c:v>
                </c:pt>
                <c:pt idx="1">
                  <c:v>1.1334473098425757</c:v>
                </c:pt>
                <c:pt idx="2">
                  <c:v>1</c:v>
                </c:pt>
                <c:pt idx="3">
                  <c:v>0.90676405890782974</c:v>
                </c:pt>
                <c:pt idx="4" formatCode="0.000000000">
                  <c:v>0.82753241821787082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18C-42B1-9054-9CA82B6CACAA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'690 Wratislavia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'690 Wratislavia '!$F$24:$F$27</c:f>
              <c:numCache>
                <c:formatCode>General</c:formatCode>
                <c:ptCount val="4"/>
                <c:pt idx="0">
                  <c:v>0.8427</c:v>
                </c:pt>
                <c:pt idx="1">
                  <c:v>1</c:v>
                </c:pt>
                <c:pt idx="2">
                  <c:v>0.95920000000000005</c:v>
                </c:pt>
                <c:pt idx="3">
                  <c:v>0.96040000000000003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18C-42B1-9054-9CA82B6CACAA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'690 Wratislavia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'690 Wratislavia '!$G$24:$G$27</c:f>
              <c:numCache>
                <c:formatCode>General</c:formatCode>
                <c:ptCount val="4"/>
                <c:pt idx="0">
                  <c:v>1.0065</c:v>
                </c:pt>
                <c:pt idx="1">
                  <c:v>1</c:v>
                </c:pt>
                <c:pt idx="2">
                  <c:v>1.0464</c:v>
                </c:pt>
                <c:pt idx="3">
                  <c:v>1.0627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18C-42B1-9054-9CA82B6CACAA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bg2">
                  <a:lumMod val="9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bg2">
                    <a:lumMod val="90000"/>
                  </a:schemeClr>
                </a:solidFill>
              </a:ln>
              <a:effectLst/>
            </c:spPr>
          </c:marker>
          <c:xVal>
            <c:numRef>
              <c:f>'690 Wratislavia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'690 Wratislavia '!$H$24:$H$27</c:f>
              <c:numCache>
                <c:formatCode>General</c:formatCode>
                <c:ptCount val="4"/>
                <c:pt idx="0">
                  <c:v>0.93426351351351367</c:v>
                </c:pt>
                <c:pt idx="1">
                  <c:v>1</c:v>
                </c:pt>
                <c:pt idx="2">
                  <c:v>0.99835810810810832</c:v>
                </c:pt>
                <c:pt idx="3">
                  <c:v>1.005536486486486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18C-42B1-9054-9CA82B6CAC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'690 Wratislavia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'690 Wratislavia '!$C$5:$C$9</c:f>
              <c:numCache>
                <c:formatCode>General</c:formatCode>
                <c:ptCount val="5"/>
                <c:pt idx="0">
                  <c:v>1.1066758974029414</c:v>
                </c:pt>
                <c:pt idx="1">
                  <c:v>1.1334473098425757</c:v>
                </c:pt>
                <c:pt idx="2">
                  <c:v>1</c:v>
                </c:pt>
                <c:pt idx="3">
                  <c:v>0.90676405890782974</c:v>
                </c:pt>
                <c:pt idx="4" formatCode="0.000000000">
                  <c:v>0.82753241821787082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460-4DEB-B579-2CD2CB79E571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'690 Wratislavia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'690 Wratislavia '!$BB$24:$BB$27</c:f>
              <c:numCache>
                <c:formatCode>General</c:formatCode>
                <c:ptCount val="4"/>
                <c:pt idx="0">
                  <c:v>0.82540000000000002</c:v>
                </c:pt>
                <c:pt idx="1">
                  <c:v>1</c:v>
                </c:pt>
                <c:pt idx="2">
                  <c:v>1.0341</c:v>
                </c:pt>
                <c:pt idx="3">
                  <c:v>1.0124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460-4DEB-B579-2CD2CB79E571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'690 Wratislavia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'690 Wratislavia '!$BC$24:$BC$27</c:f>
              <c:numCache>
                <c:formatCode>General</c:formatCode>
                <c:ptCount val="4"/>
                <c:pt idx="0">
                  <c:v>0.85350000000000004</c:v>
                </c:pt>
                <c:pt idx="1">
                  <c:v>1</c:v>
                </c:pt>
                <c:pt idx="2">
                  <c:v>1.0541</c:v>
                </c:pt>
                <c:pt idx="3">
                  <c:v>1.0650999999999999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460-4DEB-B579-2CD2CB79E571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'690 Wratislavia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'690 Wratislavia '!$BD$24:$BD$27</c:f>
              <c:numCache>
                <c:formatCode>General</c:formatCode>
                <c:ptCount val="4"/>
                <c:pt idx="0">
                  <c:v>0.84429999999999994</c:v>
                </c:pt>
                <c:pt idx="1">
                  <c:v>1</c:v>
                </c:pt>
                <c:pt idx="2">
                  <c:v>1.0444200000000001</c:v>
                </c:pt>
                <c:pt idx="3">
                  <c:v>1.0428999999999999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460-4DEB-B579-2CD2CB79E5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'690 Wratislavia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'690 Wratislavia '!$C$5:$C$9</c:f>
              <c:numCache>
                <c:formatCode>General</c:formatCode>
                <c:ptCount val="5"/>
                <c:pt idx="0">
                  <c:v>1.1066758974029414</c:v>
                </c:pt>
                <c:pt idx="1">
                  <c:v>1.1334473098425757</c:v>
                </c:pt>
                <c:pt idx="2">
                  <c:v>1</c:v>
                </c:pt>
                <c:pt idx="3">
                  <c:v>0.90676405890782974</c:v>
                </c:pt>
                <c:pt idx="4" formatCode="0.000000000">
                  <c:v>0.82753241821787082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A01-4102-BE4D-F881770C154D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'690 Wratislavia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'690 Wratislavia '!$F$24:$F$27</c:f>
              <c:numCache>
                <c:formatCode>General</c:formatCode>
                <c:ptCount val="4"/>
                <c:pt idx="0">
                  <c:v>0.8427</c:v>
                </c:pt>
                <c:pt idx="1">
                  <c:v>1</c:v>
                </c:pt>
                <c:pt idx="2">
                  <c:v>0.95920000000000005</c:v>
                </c:pt>
                <c:pt idx="3">
                  <c:v>0.96040000000000003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A01-4102-BE4D-F881770C154D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'690 Wratislavia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'690 Wratislavia '!$G$24:$G$27</c:f>
              <c:numCache>
                <c:formatCode>General</c:formatCode>
                <c:ptCount val="4"/>
                <c:pt idx="0">
                  <c:v>1.0065</c:v>
                </c:pt>
                <c:pt idx="1">
                  <c:v>1</c:v>
                </c:pt>
                <c:pt idx="2">
                  <c:v>1.0464</c:v>
                </c:pt>
                <c:pt idx="3">
                  <c:v>1.0627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A01-4102-BE4D-F881770C154D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bg2">
                  <a:lumMod val="9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bg2">
                    <a:lumMod val="90000"/>
                  </a:schemeClr>
                </a:solidFill>
              </a:ln>
              <a:effectLst/>
            </c:spPr>
          </c:marker>
          <c:xVal>
            <c:numRef>
              <c:f>'690 Wratislavia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'690 Wratislavia '!$H$24:$H$27</c:f>
              <c:numCache>
                <c:formatCode>General</c:formatCode>
                <c:ptCount val="4"/>
                <c:pt idx="0">
                  <c:v>0.93426351351351367</c:v>
                </c:pt>
                <c:pt idx="1">
                  <c:v>1</c:v>
                </c:pt>
                <c:pt idx="2">
                  <c:v>0.99835810810810832</c:v>
                </c:pt>
                <c:pt idx="3">
                  <c:v>1.005536486486486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1A01-4102-BE4D-F881770C15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'690 Wratislavia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'690 Wratislavia '!$C$5:$C$9</c:f>
              <c:numCache>
                <c:formatCode>General</c:formatCode>
                <c:ptCount val="5"/>
                <c:pt idx="0">
                  <c:v>1.1066758974029414</c:v>
                </c:pt>
                <c:pt idx="1">
                  <c:v>1.1334473098425757</c:v>
                </c:pt>
                <c:pt idx="2">
                  <c:v>1</c:v>
                </c:pt>
                <c:pt idx="3">
                  <c:v>0.90676405890782974</c:v>
                </c:pt>
                <c:pt idx="4" formatCode="0.000000000">
                  <c:v>0.82753241821787082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DF8-43D3-83AF-48AA00A21079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'690 Wratislavia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'690 Wratislavia '!$BR$24:$BR$27</c:f>
              <c:numCache>
                <c:formatCode>General</c:formatCode>
                <c:ptCount val="4"/>
                <c:pt idx="0">
                  <c:v>0.81100000000000005</c:v>
                </c:pt>
                <c:pt idx="1">
                  <c:v>1</c:v>
                </c:pt>
                <c:pt idx="2">
                  <c:v>0.95369999999999999</c:v>
                </c:pt>
                <c:pt idx="3">
                  <c:v>0.9657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DF8-43D3-83AF-48AA00A21079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'690 Wratislavia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'690 Wratislavia '!$BS$24:$BS$27</c:f>
              <c:numCache>
                <c:formatCode>General</c:formatCode>
                <c:ptCount val="4"/>
                <c:pt idx="0">
                  <c:v>0.88460000000000005</c:v>
                </c:pt>
                <c:pt idx="1">
                  <c:v>1</c:v>
                </c:pt>
                <c:pt idx="2">
                  <c:v>1.0283</c:v>
                </c:pt>
                <c:pt idx="3">
                  <c:v>1.0463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DF8-43D3-83AF-48AA00A21079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'690 Wratislavia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'690 Wratislavia '!$BT$24:$BT$27</c:f>
              <c:numCache>
                <c:formatCode>General</c:formatCode>
                <c:ptCount val="4"/>
                <c:pt idx="0">
                  <c:v>0.85481249999999998</c:v>
                </c:pt>
                <c:pt idx="1">
                  <c:v>1</c:v>
                </c:pt>
                <c:pt idx="2">
                  <c:v>0.99692499999999995</c:v>
                </c:pt>
                <c:pt idx="3">
                  <c:v>1.0109625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DF8-43D3-83AF-48AA00A210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'626 Notburga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'626 Notburga '!$C$5:$C$9</c:f>
              <c:numCache>
                <c:formatCode>General</c:formatCode>
                <c:ptCount val="5"/>
                <c:pt idx="0">
                  <c:v>0.78536777103299771</c:v>
                </c:pt>
                <c:pt idx="1">
                  <c:v>0.91081203107896191</c:v>
                </c:pt>
                <c:pt idx="2">
                  <c:v>1</c:v>
                </c:pt>
                <c:pt idx="3">
                  <c:v>1.0521270935141098</c:v>
                </c:pt>
                <c:pt idx="4">
                  <c:v>1.0757454292058537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943-4B28-9997-14E5AEBFF35A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'626 Notburga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'626 Notburga '!$F$24:$F$27</c:f>
              <c:numCache>
                <c:formatCode>General</c:formatCode>
                <c:ptCount val="4"/>
                <c:pt idx="0">
                  <c:v>0.8427</c:v>
                </c:pt>
                <c:pt idx="1">
                  <c:v>1</c:v>
                </c:pt>
                <c:pt idx="2">
                  <c:v>0.95920000000000005</c:v>
                </c:pt>
                <c:pt idx="3">
                  <c:v>0.96040000000000003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943-4B28-9997-14E5AEBFF35A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'626 Notburga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'626 Notburga '!$G$24:$G$27</c:f>
              <c:numCache>
                <c:formatCode>General</c:formatCode>
                <c:ptCount val="4"/>
                <c:pt idx="0">
                  <c:v>1.0065</c:v>
                </c:pt>
                <c:pt idx="1">
                  <c:v>1</c:v>
                </c:pt>
                <c:pt idx="2">
                  <c:v>1.0464</c:v>
                </c:pt>
                <c:pt idx="3">
                  <c:v>1.0627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943-4B28-9997-14E5AEBFF35A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bg2">
                  <a:lumMod val="9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bg2">
                    <a:lumMod val="90000"/>
                  </a:schemeClr>
                </a:solidFill>
              </a:ln>
              <a:effectLst/>
            </c:spPr>
          </c:marker>
          <c:xVal>
            <c:numRef>
              <c:f>'626 Notburga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'626 Notburga '!$H$24:$H$27</c:f>
              <c:numCache>
                <c:formatCode>General</c:formatCode>
                <c:ptCount val="4"/>
                <c:pt idx="0">
                  <c:v>0.93426351351351367</c:v>
                </c:pt>
                <c:pt idx="1">
                  <c:v>1</c:v>
                </c:pt>
                <c:pt idx="2">
                  <c:v>0.99835810810810832</c:v>
                </c:pt>
                <c:pt idx="3">
                  <c:v>1.005536486486486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943-4B28-9997-14E5AEBFF3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'690 Wratislavia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'690 Wratislavia '!$C$5:$C$9</c:f>
              <c:numCache>
                <c:formatCode>General</c:formatCode>
                <c:ptCount val="5"/>
                <c:pt idx="0">
                  <c:v>1.1066758974029414</c:v>
                </c:pt>
                <c:pt idx="1">
                  <c:v>1.1334473098425757</c:v>
                </c:pt>
                <c:pt idx="2">
                  <c:v>1</c:v>
                </c:pt>
                <c:pt idx="3">
                  <c:v>0.90676405890782974</c:v>
                </c:pt>
                <c:pt idx="4" formatCode="0.000000000">
                  <c:v>0.82753241821787082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D59-4DAF-93D8-7B7F6DD9D8D0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'690 Wratislavia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'690 Wratislavia '!$F$24:$F$27</c:f>
              <c:numCache>
                <c:formatCode>General</c:formatCode>
                <c:ptCount val="4"/>
                <c:pt idx="0">
                  <c:v>0.8427</c:v>
                </c:pt>
                <c:pt idx="1">
                  <c:v>1</c:v>
                </c:pt>
                <c:pt idx="2">
                  <c:v>0.95920000000000005</c:v>
                </c:pt>
                <c:pt idx="3">
                  <c:v>0.96040000000000003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D59-4DAF-93D8-7B7F6DD9D8D0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'690 Wratislavia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'690 Wratislavia '!$G$24:$G$27</c:f>
              <c:numCache>
                <c:formatCode>General</c:formatCode>
                <c:ptCount val="4"/>
                <c:pt idx="0">
                  <c:v>1.0065</c:v>
                </c:pt>
                <c:pt idx="1">
                  <c:v>1</c:v>
                </c:pt>
                <c:pt idx="2">
                  <c:v>1.0464</c:v>
                </c:pt>
                <c:pt idx="3">
                  <c:v>1.0627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D59-4DAF-93D8-7B7F6DD9D8D0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bg2">
                  <a:lumMod val="9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bg2">
                    <a:lumMod val="90000"/>
                  </a:schemeClr>
                </a:solidFill>
              </a:ln>
              <a:effectLst/>
            </c:spPr>
          </c:marker>
          <c:xVal>
            <c:numRef>
              <c:f>'690 Wratislavia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'690 Wratislavia '!$H$24:$H$27</c:f>
              <c:numCache>
                <c:formatCode>General</c:formatCode>
                <c:ptCount val="4"/>
                <c:pt idx="0">
                  <c:v>0.93426351351351367</c:v>
                </c:pt>
                <c:pt idx="1">
                  <c:v>1</c:v>
                </c:pt>
                <c:pt idx="2">
                  <c:v>0.99835810810810832</c:v>
                </c:pt>
                <c:pt idx="3">
                  <c:v>1.005536486486486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7D59-4DAF-93D8-7B7F6DD9D8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'690 Wratislavia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'690 Wratislavia '!$C$5:$C$9</c:f>
              <c:numCache>
                <c:formatCode>General</c:formatCode>
                <c:ptCount val="5"/>
                <c:pt idx="0">
                  <c:v>1.1066758974029414</c:v>
                </c:pt>
                <c:pt idx="1">
                  <c:v>1.1334473098425757</c:v>
                </c:pt>
                <c:pt idx="2">
                  <c:v>1</c:v>
                </c:pt>
                <c:pt idx="3">
                  <c:v>0.90676405890782974</c:v>
                </c:pt>
                <c:pt idx="4" formatCode="0.000000000">
                  <c:v>0.82753241821787082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5F2-41AC-9D69-BB366F921A19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'690 Wratislavia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'690 Wratislavia '!$CH$24:$CH$27</c:f>
              <c:numCache>
                <c:formatCode>General</c:formatCode>
                <c:ptCount val="4"/>
                <c:pt idx="0">
                  <c:v>0.87790000000000001</c:v>
                </c:pt>
                <c:pt idx="1">
                  <c:v>1</c:v>
                </c:pt>
                <c:pt idx="2">
                  <c:v>0.94840000000000002</c:v>
                </c:pt>
                <c:pt idx="3">
                  <c:v>0.94450000000000001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5F2-41AC-9D69-BB366F921A19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'690 Wratislavia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'690 Wratislavia '!$CI$24:$CI$27</c:f>
              <c:numCache>
                <c:formatCode>General</c:formatCode>
                <c:ptCount val="4"/>
                <c:pt idx="0">
                  <c:v>1.0174000000000001</c:v>
                </c:pt>
                <c:pt idx="1">
                  <c:v>1</c:v>
                </c:pt>
                <c:pt idx="2">
                  <c:v>1.0149999999999999</c:v>
                </c:pt>
                <c:pt idx="3">
                  <c:v>1.0523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5F2-41AC-9D69-BB366F921A19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'690 Wratislavia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'690 Wratislavia '!$CJ$24:$CJ$27</c:f>
              <c:numCache>
                <c:formatCode>General</c:formatCode>
                <c:ptCount val="4"/>
                <c:pt idx="0">
                  <c:v>0.93473375000000003</c:v>
                </c:pt>
                <c:pt idx="1">
                  <c:v>1</c:v>
                </c:pt>
                <c:pt idx="2">
                  <c:v>0.98416000000000015</c:v>
                </c:pt>
                <c:pt idx="3">
                  <c:v>0.998475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55F2-41AC-9D69-BB366F921A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'690 Wratislavia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'690 Wratislavia '!$C$5:$C$9</c:f>
              <c:numCache>
                <c:formatCode>General</c:formatCode>
                <c:ptCount val="5"/>
                <c:pt idx="0">
                  <c:v>1.1066758974029414</c:v>
                </c:pt>
                <c:pt idx="1">
                  <c:v>1.1334473098425757</c:v>
                </c:pt>
                <c:pt idx="2">
                  <c:v>1</c:v>
                </c:pt>
                <c:pt idx="3">
                  <c:v>0.90676405890782974</c:v>
                </c:pt>
                <c:pt idx="4" formatCode="0.000000000">
                  <c:v>0.82753241821787082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3A7-427B-A62B-8B200A13EB87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'690 Wratislavia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'690 Wratislavia '!$F$69:$F$72</c:f>
              <c:numCache>
                <c:formatCode>General</c:formatCode>
                <c:ptCount val="4"/>
                <c:pt idx="0">
                  <c:v>0.8327</c:v>
                </c:pt>
                <c:pt idx="1">
                  <c:v>1</c:v>
                </c:pt>
                <c:pt idx="2">
                  <c:v>0.99360000000000004</c:v>
                </c:pt>
                <c:pt idx="3">
                  <c:v>1.0333000000000001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3A7-427B-A62B-8B200A13EB87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'690 Wratislavia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'690 Wratislavia '!$G$69:$G$72</c:f>
              <c:numCache>
                <c:formatCode>General</c:formatCode>
                <c:ptCount val="4"/>
                <c:pt idx="0">
                  <c:v>1.0389999999999999</c:v>
                </c:pt>
                <c:pt idx="1">
                  <c:v>1</c:v>
                </c:pt>
                <c:pt idx="2">
                  <c:v>1.0837000000000001</c:v>
                </c:pt>
                <c:pt idx="3">
                  <c:v>1.1311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3A7-427B-A62B-8B200A13EB87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'690 Wratislavia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'690 Wratislavia '!$H$69:$H$72</c:f>
              <c:numCache>
                <c:formatCode>General</c:formatCode>
                <c:ptCount val="4"/>
                <c:pt idx="0">
                  <c:v>0.92669565217391303</c:v>
                </c:pt>
                <c:pt idx="1">
                  <c:v>1</c:v>
                </c:pt>
                <c:pt idx="2">
                  <c:v>1.0455956521739134</c:v>
                </c:pt>
                <c:pt idx="3">
                  <c:v>1.0794913043478258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13A7-427B-A62B-8B200A13EB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'690 Wratislavia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'690 Wratislavia '!$C$5:$C$9</c:f>
              <c:numCache>
                <c:formatCode>General</c:formatCode>
                <c:ptCount val="5"/>
                <c:pt idx="0">
                  <c:v>1.1066758974029414</c:v>
                </c:pt>
                <c:pt idx="1">
                  <c:v>1.1334473098425757</c:v>
                </c:pt>
                <c:pt idx="2">
                  <c:v>1</c:v>
                </c:pt>
                <c:pt idx="3">
                  <c:v>0.90676405890782974</c:v>
                </c:pt>
                <c:pt idx="4" formatCode="0.000000000">
                  <c:v>0.82753241821787082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939-4B7F-993F-FC921ED88697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'690 Wratislavia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'690 Wratislavia '!$AL$69:$AL$72</c:f>
              <c:numCache>
                <c:formatCode>General</c:formatCode>
                <c:ptCount val="4"/>
                <c:pt idx="0">
                  <c:v>0.68049999999999999</c:v>
                </c:pt>
                <c:pt idx="1">
                  <c:v>1</c:v>
                </c:pt>
                <c:pt idx="2">
                  <c:v>1.1700999999999999</c:v>
                </c:pt>
                <c:pt idx="3">
                  <c:v>1.1552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939-4B7F-993F-FC921ED88697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'690 Wratislavia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'690 Wratislavia '!$AM$69:$AM$72</c:f>
              <c:numCache>
                <c:formatCode>General</c:formatCode>
                <c:ptCount val="4"/>
                <c:pt idx="0">
                  <c:v>0.78939999999999999</c:v>
                </c:pt>
                <c:pt idx="1">
                  <c:v>1</c:v>
                </c:pt>
                <c:pt idx="2">
                  <c:v>1.2079</c:v>
                </c:pt>
                <c:pt idx="3">
                  <c:v>1.2473000000000001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939-4B7F-993F-FC921ED88697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'690 Wratislavia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'690 Wratislavia '!$AN$69:$AN$72</c:f>
              <c:numCache>
                <c:formatCode>General</c:formatCode>
                <c:ptCount val="4"/>
                <c:pt idx="0">
                  <c:v>0.74913000000000007</c:v>
                </c:pt>
                <c:pt idx="1">
                  <c:v>1</c:v>
                </c:pt>
                <c:pt idx="2">
                  <c:v>1.1914499999999999</c:v>
                </c:pt>
                <c:pt idx="3">
                  <c:v>1.2066699999999999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C939-4B7F-993F-FC921ED886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'690 Wratislavia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'690 Wratislavia '!$C$5:$C$9</c:f>
              <c:numCache>
                <c:formatCode>General</c:formatCode>
                <c:ptCount val="5"/>
                <c:pt idx="0">
                  <c:v>1.1066758974029414</c:v>
                </c:pt>
                <c:pt idx="1">
                  <c:v>1.1334473098425757</c:v>
                </c:pt>
                <c:pt idx="2">
                  <c:v>1</c:v>
                </c:pt>
                <c:pt idx="3">
                  <c:v>0.90676405890782974</c:v>
                </c:pt>
                <c:pt idx="4" formatCode="0.000000000">
                  <c:v>0.82753241821787082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88D-48E1-AA1A-EC0C2974A3A8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'690 Wratislavia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'690 Wratislavia '!$F$69:$F$72</c:f>
              <c:numCache>
                <c:formatCode>General</c:formatCode>
                <c:ptCount val="4"/>
                <c:pt idx="0">
                  <c:v>0.8327</c:v>
                </c:pt>
                <c:pt idx="1">
                  <c:v>1</c:v>
                </c:pt>
                <c:pt idx="2">
                  <c:v>0.99360000000000004</c:v>
                </c:pt>
                <c:pt idx="3">
                  <c:v>1.0333000000000001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88D-48E1-AA1A-EC0C2974A3A8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'690 Wratislavia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'690 Wratislavia '!$G$69:$G$72</c:f>
              <c:numCache>
                <c:formatCode>General</c:formatCode>
                <c:ptCount val="4"/>
                <c:pt idx="0">
                  <c:v>1.0389999999999999</c:v>
                </c:pt>
                <c:pt idx="1">
                  <c:v>1</c:v>
                </c:pt>
                <c:pt idx="2">
                  <c:v>1.0837000000000001</c:v>
                </c:pt>
                <c:pt idx="3">
                  <c:v>1.1311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88D-48E1-AA1A-EC0C2974A3A8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'690 Wratislavia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'690 Wratislavia '!$H$69:$H$72</c:f>
              <c:numCache>
                <c:formatCode>General</c:formatCode>
                <c:ptCount val="4"/>
                <c:pt idx="0">
                  <c:v>0.92669565217391303</c:v>
                </c:pt>
                <c:pt idx="1">
                  <c:v>1</c:v>
                </c:pt>
                <c:pt idx="2">
                  <c:v>1.0455956521739134</c:v>
                </c:pt>
                <c:pt idx="3">
                  <c:v>1.0794913043478258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88D-48E1-AA1A-EC0C2974A3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'690 Wratislavia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'690 Wratislavia '!$C$5:$C$9</c:f>
              <c:numCache>
                <c:formatCode>General</c:formatCode>
                <c:ptCount val="5"/>
                <c:pt idx="0">
                  <c:v>1.1066758974029414</c:v>
                </c:pt>
                <c:pt idx="1">
                  <c:v>1.1334473098425757</c:v>
                </c:pt>
                <c:pt idx="2">
                  <c:v>1</c:v>
                </c:pt>
                <c:pt idx="3">
                  <c:v>0.90676405890782974</c:v>
                </c:pt>
                <c:pt idx="4" formatCode="0.000000000">
                  <c:v>0.82753241821787082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1B2-4AD6-932A-43A2C01E0007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'690 Wratislavia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'690 Wratislavia '!$BB$69:$BB$72</c:f>
              <c:numCache>
                <c:formatCode>General</c:formatCode>
                <c:ptCount val="4"/>
                <c:pt idx="0">
                  <c:v>0.85440000000000005</c:v>
                </c:pt>
                <c:pt idx="1">
                  <c:v>1</c:v>
                </c:pt>
                <c:pt idx="2">
                  <c:v>1.0711999999999999</c:v>
                </c:pt>
                <c:pt idx="3">
                  <c:v>1.0607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1B2-4AD6-932A-43A2C01E0007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'690 Wratislavia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'690 Wratislavia '!$BC$69:$BC$72</c:f>
              <c:numCache>
                <c:formatCode>General</c:formatCode>
                <c:ptCount val="4"/>
                <c:pt idx="0">
                  <c:v>0.89810000000000001</c:v>
                </c:pt>
                <c:pt idx="1">
                  <c:v>1</c:v>
                </c:pt>
                <c:pt idx="2">
                  <c:v>1.0987</c:v>
                </c:pt>
                <c:pt idx="3">
                  <c:v>1.0905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1B2-4AD6-932A-43A2C01E0007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'690 Wratislavia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'690 Wratislavia '!$BD$69:$BD$72</c:f>
              <c:numCache>
                <c:formatCode>General</c:formatCode>
                <c:ptCount val="4"/>
                <c:pt idx="0">
                  <c:v>0.87531250000000005</c:v>
                </c:pt>
                <c:pt idx="1">
                  <c:v>1</c:v>
                </c:pt>
                <c:pt idx="2">
                  <c:v>1.0844499999999999</c:v>
                </c:pt>
                <c:pt idx="3">
                  <c:v>1.0816874999999999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1B2-4AD6-932A-43A2C01E00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'690 Wratislavia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'690 Wratislavia '!$C$5:$C$9</c:f>
              <c:numCache>
                <c:formatCode>General</c:formatCode>
                <c:ptCount val="5"/>
                <c:pt idx="0">
                  <c:v>1.1066758974029414</c:v>
                </c:pt>
                <c:pt idx="1">
                  <c:v>1.1334473098425757</c:v>
                </c:pt>
                <c:pt idx="2">
                  <c:v>1</c:v>
                </c:pt>
                <c:pt idx="3">
                  <c:v>0.90676405890782974</c:v>
                </c:pt>
                <c:pt idx="4" formatCode="0.000000000">
                  <c:v>0.82753241821787082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4FF-4BB9-9B9D-518D4EA9BE97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'690 Wratislavia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'690 Wratislavia '!$F$69:$F$72</c:f>
              <c:numCache>
                <c:formatCode>General</c:formatCode>
                <c:ptCount val="4"/>
                <c:pt idx="0">
                  <c:v>0.8327</c:v>
                </c:pt>
                <c:pt idx="1">
                  <c:v>1</c:v>
                </c:pt>
                <c:pt idx="2">
                  <c:v>0.99360000000000004</c:v>
                </c:pt>
                <c:pt idx="3">
                  <c:v>1.0333000000000001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4FF-4BB9-9B9D-518D4EA9BE97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'690 Wratislavia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'690 Wratislavia '!$G$69:$G$72</c:f>
              <c:numCache>
                <c:formatCode>General</c:formatCode>
                <c:ptCount val="4"/>
                <c:pt idx="0">
                  <c:v>1.0389999999999999</c:v>
                </c:pt>
                <c:pt idx="1">
                  <c:v>1</c:v>
                </c:pt>
                <c:pt idx="2">
                  <c:v>1.0837000000000001</c:v>
                </c:pt>
                <c:pt idx="3">
                  <c:v>1.1311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4FF-4BB9-9B9D-518D4EA9BE97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'690 Wratislavia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'690 Wratislavia '!$H$69:$H$72</c:f>
              <c:numCache>
                <c:formatCode>General</c:formatCode>
                <c:ptCount val="4"/>
                <c:pt idx="0">
                  <c:v>0.92669565217391303</c:v>
                </c:pt>
                <c:pt idx="1">
                  <c:v>1</c:v>
                </c:pt>
                <c:pt idx="2">
                  <c:v>1.0455956521739134</c:v>
                </c:pt>
                <c:pt idx="3">
                  <c:v>1.0794913043478258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4FF-4BB9-9B9D-518D4EA9BE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'690 Wratislavia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'690 Wratislavia '!$C$5:$C$9</c:f>
              <c:numCache>
                <c:formatCode>General</c:formatCode>
                <c:ptCount val="5"/>
                <c:pt idx="0">
                  <c:v>1.1066758974029414</c:v>
                </c:pt>
                <c:pt idx="1">
                  <c:v>1.1334473098425757</c:v>
                </c:pt>
                <c:pt idx="2">
                  <c:v>1</c:v>
                </c:pt>
                <c:pt idx="3">
                  <c:v>0.90676405890782974</c:v>
                </c:pt>
                <c:pt idx="4" formatCode="0.000000000">
                  <c:v>0.82753241821787082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A48-491F-BA17-FDD8C67207AE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'690 Wratislavia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'690 Wratislavia '!$BR$69:$BR$72</c:f>
              <c:numCache>
                <c:formatCode>General</c:formatCode>
                <c:ptCount val="4"/>
                <c:pt idx="0">
                  <c:v>0.74919999999999998</c:v>
                </c:pt>
                <c:pt idx="1">
                  <c:v>1</c:v>
                </c:pt>
                <c:pt idx="2">
                  <c:v>1.1313</c:v>
                </c:pt>
                <c:pt idx="3">
                  <c:v>1.1657999999999999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A48-491F-BA17-FDD8C67207AE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'690 Wratislavia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'690 Wratislavia '!$BS$69:$BS$72</c:f>
              <c:numCache>
                <c:formatCode>General</c:formatCode>
                <c:ptCount val="4"/>
                <c:pt idx="0">
                  <c:v>0.83069999999999999</c:v>
                </c:pt>
                <c:pt idx="1">
                  <c:v>1</c:v>
                </c:pt>
                <c:pt idx="2">
                  <c:v>1.1921999999999999</c:v>
                </c:pt>
                <c:pt idx="3">
                  <c:v>1.2470000000000001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A48-491F-BA17-FDD8C67207AE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'690 Wratislavia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'690 Wratislavia '!$BT$69:$BT$72</c:f>
              <c:numCache>
                <c:formatCode>General</c:formatCode>
                <c:ptCount val="4"/>
                <c:pt idx="0">
                  <c:v>0.79256521739130437</c:v>
                </c:pt>
                <c:pt idx="1">
                  <c:v>1</c:v>
                </c:pt>
                <c:pt idx="2">
                  <c:v>1.1596608695652175</c:v>
                </c:pt>
                <c:pt idx="3">
                  <c:v>1.2013565217391307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CA48-491F-BA17-FDD8C67207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'690 Wratislavia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'690 Wratislavia '!$C$5:$C$9</c:f>
              <c:numCache>
                <c:formatCode>General</c:formatCode>
                <c:ptCount val="5"/>
                <c:pt idx="0">
                  <c:v>1.1066758974029414</c:v>
                </c:pt>
                <c:pt idx="1">
                  <c:v>1.1334473098425757</c:v>
                </c:pt>
                <c:pt idx="2">
                  <c:v>1</c:v>
                </c:pt>
                <c:pt idx="3">
                  <c:v>0.90676405890782974</c:v>
                </c:pt>
                <c:pt idx="4" formatCode="0.000000000">
                  <c:v>0.82753241821787082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196-456F-871E-6AB22A005C15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'690 Wratislavia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'690 Wratislavia '!$F$69:$F$72</c:f>
              <c:numCache>
                <c:formatCode>General</c:formatCode>
                <c:ptCount val="4"/>
                <c:pt idx="0">
                  <c:v>0.8327</c:v>
                </c:pt>
                <c:pt idx="1">
                  <c:v>1</c:v>
                </c:pt>
                <c:pt idx="2">
                  <c:v>0.99360000000000004</c:v>
                </c:pt>
                <c:pt idx="3">
                  <c:v>1.0333000000000001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196-456F-871E-6AB22A005C15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'690 Wratislavia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'690 Wratislavia '!$G$69:$G$72</c:f>
              <c:numCache>
                <c:formatCode>General</c:formatCode>
                <c:ptCount val="4"/>
                <c:pt idx="0">
                  <c:v>1.0389999999999999</c:v>
                </c:pt>
                <c:pt idx="1">
                  <c:v>1</c:v>
                </c:pt>
                <c:pt idx="2">
                  <c:v>1.0837000000000001</c:v>
                </c:pt>
                <c:pt idx="3">
                  <c:v>1.1311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196-456F-871E-6AB22A005C15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'690 Wratislavia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'690 Wratislavia '!$H$69:$H$72</c:f>
              <c:numCache>
                <c:formatCode>General</c:formatCode>
                <c:ptCount val="4"/>
                <c:pt idx="0">
                  <c:v>0.92669565217391303</c:v>
                </c:pt>
                <c:pt idx="1">
                  <c:v>1</c:v>
                </c:pt>
                <c:pt idx="2">
                  <c:v>1.0455956521739134</c:v>
                </c:pt>
                <c:pt idx="3">
                  <c:v>1.0794913043478258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196-456F-871E-6AB22A005C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'690 Wratislavia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'690 Wratislavia '!$C$5:$C$9</c:f>
              <c:numCache>
                <c:formatCode>General</c:formatCode>
                <c:ptCount val="5"/>
                <c:pt idx="0">
                  <c:v>1.1066758974029414</c:v>
                </c:pt>
                <c:pt idx="1">
                  <c:v>1.1334473098425757</c:v>
                </c:pt>
                <c:pt idx="2">
                  <c:v>1</c:v>
                </c:pt>
                <c:pt idx="3">
                  <c:v>0.90676405890782974</c:v>
                </c:pt>
                <c:pt idx="4" formatCode="0.000000000">
                  <c:v>0.82753241821787082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949-4256-96CE-451E0CD5CB46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'690 Wratislavia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'690 Wratislavia '!$CH$69:$CH$72</c:f>
              <c:numCache>
                <c:formatCode>General</c:formatCode>
                <c:ptCount val="4"/>
                <c:pt idx="0">
                  <c:v>0.80330000000000001</c:v>
                </c:pt>
                <c:pt idx="1">
                  <c:v>1</c:v>
                </c:pt>
                <c:pt idx="2">
                  <c:v>1.0573999999999999</c:v>
                </c:pt>
                <c:pt idx="3">
                  <c:v>1.01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949-4256-96CE-451E0CD5CB46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'690 Wratislavia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'690 Wratislavia '!$CI$69:$CI$72</c:f>
              <c:numCache>
                <c:formatCode>General</c:formatCode>
                <c:ptCount val="4"/>
                <c:pt idx="0">
                  <c:v>0.94799999999999995</c:v>
                </c:pt>
                <c:pt idx="1">
                  <c:v>1</c:v>
                </c:pt>
                <c:pt idx="2">
                  <c:v>1.1174999999999999</c:v>
                </c:pt>
                <c:pt idx="3">
                  <c:v>1.0903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949-4256-96CE-451E0CD5CB46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'690 Wratislavia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'690 Wratislavia '!$CJ$69:$CJ$72</c:f>
              <c:numCache>
                <c:formatCode>General</c:formatCode>
                <c:ptCount val="4"/>
                <c:pt idx="0">
                  <c:v>0.86001764705882344</c:v>
                </c:pt>
                <c:pt idx="1">
                  <c:v>1</c:v>
                </c:pt>
                <c:pt idx="2">
                  <c:v>1.0853941176470587</c:v>
                </c:pt>
                <c:pt idx="3">
                  <c:v>1.0606235294117647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B949-4256-96CE-451E0CD5CB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'626 Notburga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'626 Notburga '!$C$5:$C$9</c:f>
              <c:numCache>
                <c:formatCode>General</c:formatCode>
                <c:ptCount val="5"/>
                <c:pt idx="0">
                  <c:v>0.78536777103299771</c:v>
                </c:pt>
                <c:pt idx="1">
                  <c:v>0.91081203107896191</c:v>
                </c:pt>
                <c:pt idx="2">
                  <c:v>1</c:v>
                </c:pt>
                <c:pt idx="3">
                  <c:v>1.0521270935141098</c:v>
                </c:pt>
                <c:pt idx="4">
                  <c:v>1.0757454292058537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19A-476D-B3F7-41CA7BB0266E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'626 Notburga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'626 Notburga '!$F$33:$F$36</c:f>
              <c:numCache>
                <c:formatCode>General</c:formatCode>
                <c:ptCount val="4"/>
                <c:pt idx="0">
                  <c:v>0.79990000000000006</c:v>
                </c:pt>
                <c:pt idx="1">
                  <c:v>1</c:v>
                </c:pt>
                <c:pt idx="2">
                  <c:v>1.0361</c:v>
                </c:pt>
                <c:pt idx="3">
                  <c:v>1.0958000000000001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19A-476D-B3F7-41CA7BB0266E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'626 Notburga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'626 Notburga '!$G$33:$G$36</c:f>
              <c:numCache>
                <c:formatCode>General</c:formatCode>
                <c:ptCount val="4"/>
                <c:pt idx="0">
                  <c:v>1.0114000000000001</c:v>
                </c:pt>
                <c:pt idx="1">
                  <c:v>1</c:v>
                </c:pt>
                <c:pt idx="2">
                  <c:v>1.1327</c:v>
                </c:pt>
                <c:pt idx="3">
                  <c:v>1.1947000000000001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19A-476D-B3F7-41CA7BB0266E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'626 Notburga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'626 Notburga '!$H$33:$H$36</c:f>
              <c:numCache>
                <c:formatCode>General</c:formatCode>
                <c:ptCount val="4"/>
                <c:pt idx="0">
                  <c:v>0.90006000000000008</c:v>
                </c:pt>
                <c:pt idx="1">
                  <c:v>1</c:v>
                </c:pt>
                <c:pt idx="2">
                  <c:v>1.0886800000000001</c:v>
                </c:pt>
                <c:pt idx="3">
                  <c:v>1.14768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519A-476D-B3F7-41CA7BB026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'690 Wratislavia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'690 Wratislavia '!$C$5:$C$9</c:f>
              <c:numCache>
                <c:formatCode>General</c:formatCode>
                <c:ptCount val="5"/>
                <c:pt idx="0">
                  <c:v>1.1066758974029414</c:v>
                </c:pt>
                <c:pt idx="1">
                  <c:v>1.1334473098425757</c:v>
                </c:pt>
                <c:pt idx="2">
                  <c:v>1</c:v>
                </c:pt>
                <c:pt idx="3">
                  <c:v>0.90676405890782974</c:v>
                </c:pt>
                <c:pt idx="4" formatCode="0.000000000">
                  <c:v>0.82753241821787082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F32-40F7-AD35-ED1FEB27D8A0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'690 Wratislavia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'690 Wratislavia '!$F$69:$F$72</c:f>
              <c:numCache>
                <c:formatCode>General</c:formatCode>
                <c:ptCount val="4"/>
                <c:pt idx="0">
                  <c:v>0.8327</c:v>
                </c:pt>
                <c:pt idx="1">
                  <c:v>1</c:v>
                </c:pt>
                <c:pt idx="2">
                  <c:v>0.99360000000000004</c:v>
                </c:pt>
                <c:pt idx="3">
                  <c:v>1.0333000000000001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F32-40F7-AD35-ED1FEB27D8A0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'690 Wratislavia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'690 Wratislavia '!$G$69:$G$72</c:f>
              <c:numCache>
                <c:formatCode>General</c:formatCode>
                <c:ptCount val="4"/>
                <c:pt idx="0">
                  <c:v>1.0389999999999999</c:v>
                </c:pt>
                <c:pt idx="1">
                  <c:v>1</c:v>
                </c:pt>
                <c:pt idx="2">
                  <c:v>1.0837000000000001</c:v>
                </c:pt>
                <c:pt idx="3">
                  <c:v>1.1311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F32-40F7-AD35-ED1FEB27D8A0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'690 Wratislavia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'690 Wratislavia '!$H$69:$H$72</c:f>
              <c:numCache>
                <c:formatCode>General</c:formatCode>
                <c:ptCount val="4"/>
                <c:pt idx="0">
                  <c:v>0.92669565217391303</c:v>
                </c:pt>
                <c:pt idx="1">
                  <c:v>1</c:v>
                </c:pt>
                <c:pt idx="2">
                  <c:v>1.0455956521739134</c:v>
                </c:pt>
                <c:pt idx="3">
                  <c:v>1.0794913043478258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F32-40F7-AD35-ED1FEB27D8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'690 Wratislavia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'690 Wratislavia '!$C$5:$C$9</c:f>
              <c:numCache>
                <c:formatCode>General</c:formatCode>
                <c:ptCount val="5"/>
                <c:pt idx="0">
                  <c:v>1.1066758974029414</c:v>
                </c:pt>
                <c:pt idx="1">
                  <c:v>1.1334473098425757</c:v>
                </c:pt>
                <c:pt idx="2">
                  <c:v>1</c:v>
                </c:pt>
                <c:pt idx="3">
                  <c:v>0.90676405890782974</c:v>
                </c:pt>
                <c:pt idx="4" formatCode="0.000000000">
                  <c:v>0.82753241821787082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005-4198-B131-C57BF6486383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'690 Wratislavia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'690 Wratislavia '!$CX$69:$CX$72</c:f>
              <c:numCache>
                <c:formatCode>General</c:formatCode>
                <c:ptCount val="4"/>
                <c:pt idx="0">
                  <c:v>0.71309999999999996</c:v>
                </c:pt>
                <c:pt idx="1">
                  <c:v>1</c:v>
                </c:pt>
                <c:pt idx="2">
                  <c:v>1.1373</c:v>
                </c:pt>
                <c:pt idx="3">
                  <c:v>1.1040000000000001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005-4198-B131-C57BF6486383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'690 Wratislavia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'690 Wratislavia '!$CY$69:$CY$72</c:f>
              <c:numCache>
                <c:formatCode>General</c:formatCode>
                <c:ptCount val="4"/>
                <c:pt idx="0">
                  <c:v>0.76670000000000005</c:v>
                </c:pt>
                <c:pt idx="1">
                  <c:v>1</c:v>
                </c:pt>
                <c:pt idx="2">
                  <c:v>1.1987000000000001</c:v>
                </c:pt>
                <c:pt idx="3">
                  <c:v>1.1641999999999999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005-4198-B131-C57BF6486383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'690 Wratislavia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'690 Wratislavia '!$CZ$69:$CZ$72</c:f>
              <c:numCache>
                <c:formatCode>General</c:formatCode>
                <c:ptCount val="4"/>
                <c:pt idx="0">
                  <c:v>0.75064999999999993</c:v>
                </c:pt>
                <c:pt idx="1">
                  <c:v>1</c:v>
                </c:pt>
                <c:pt idx="2">
                  <c:v>1.178925</c:v>
                </c:pt>
                <c:pt idx="3">
                  <c:v>1.1330500000000001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6005-4198-B131-C57BF64863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'690 Wratislavia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'690 Wratislavia '!$C$5:$C$9</c:f>
              <c:numCache>
                <c:formatCode>General</c:formatCode>
                <c:ptCount val="5"/>
                <c:pt idx="0">
                  <c:v>1.1066758974029414</c:v>
                </c:pt>
                <c:pt idx="1">
                  <c:v>1.1334473098425757</c:v>
                </c:pt>
                <c:pt idx="2">
                  <c:v>1</c:v>
                </c:pt>
                <c:pt idx="3">
                  <c:v>0.90676405890782974</c:v>
                </c:pt>
                <c:pt idx="4" formatCode="0.000000000">
                  <c:v>0.82753241821787082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4A6-4D27-8573-97B577E900C0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'690 Wratislavia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'690 Wratislavia '!$F$96:$F$99</c:f>
              <c:numCache>
                <c:formatCode>General</c:formatCode>
                <c:ptCount val="4"/>
                <c:pt idx="0">
                  <c:v>0.85670000000000002</c:v>
                </c:pt>
                <c:pt idx="1">
                  <c:v>1</c:v>
                </c:pt>
                <c:pt idx="2">
                  <c:v>1.0699000000000001</c:v>
                </c:pt>
                <c:pt idx="3">
                  <c:v>1.1242000000000001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4A6-4D27-8573-97B577E900C0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'690 Wratislavia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'690 Wratislavia '!$G$96:$G$99</c:f>
              <c:numCache>
                <c:formatCode>General</c:formatCode>
                <c:ptCount val="4"/>
                <c:pt idx="0">
                  <c:v>0.91390000000000005</c:v>
                </c:pt>
                <c:pt idx="1">
                  <c:v>1</c:v>
                </c:pt>
                <c:pt idx="2">
                  <c:v>1.1138999999999999</c:v>
                </c:pt>
                <c:pt idx="3">
                  <c:v>1.1836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4A6-4D27-8573-97B577E900C0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'690 Wratislavia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'690 Wratislavia '!$H$96:$H$99</c:f>
              <c:numCache>
                <c:formatCode>General</c:formatCode>
                <c:ptCount val="4"/>
                <c:pt idx="0">
                  <c:v>0.89396000000000009</c:v>
                </c:pt>
                <c:pt idx="1">
                  <c:v>1</c:v>
                </c:pt>
                <c:pt idx="2">
                  <c:v>1.0860799999999999</c:v>
                </c:pt>
                <c:pt idx="3">
                  <c:v>1.1536200000000001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74A6-4D27-8573-97B577E900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'690 Wratislavia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'690 Wratislavia '!$C$5:$C$9</c:f>
              <c:numCache>
                <c:formatCode>General</c:formatCode>
                <c:ptCount val="5"/>
                <c:pt idx="0">
                  <c:v>1.1066758974029414</c:v>
                </c:pt>
                <c:pt idx="1">
                  <c:v>1.1334473098425757</c:v>
                </c:pt>
                <c:pt idx="2">
                  <c:v>1</c:v>
                </c:pt>
                <c:pt idx="3">
                  <c:v>0.90676405890782974</c:v>
                </c:pt>
                <c:pt idx="4" formatCode="0.000000000">
                  <c:v>0.82753241821787082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B8C-4DD5-9F8C-D6551C3845B0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'690 Wratislavia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'690 Wratislavia '!$AL$96:$AL$99</c:f>
              <c:numCache>
                <c:formatCode>General</c:formatCode>
                <c:ptCount val="4"/>
                <c:pt idx="0">
                  <c:v>0.86260000000000003</c:v>
                </c:pt>
                <c:pt idx="1">
                  <c:v>1</c:v>
                </c:pt>
                <c:pt idx="2">
                  <c:v>1.0189999999999999</c:v>
                </c:pt>
                <c:pt idx="3">
                  <c:v>1.0011000000000001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B8C-4DD5-9F8C-D6551C3845B0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'690 Wratislavia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'690 Wratislavia '!$AM$96:$AM$99</c:f>
              <c:numCache>
                <c:formatCode>General</c:formatCode>
                <c:ptCount val="4"/>
                <c:pt idx="0">
                  <c:v>0.97889999999999999</c:v>
                </c:pt>
                <c:pt idx="1">
                  <c:v>1</c:v>
                </c:pt>
                <c:pt idx="2">
                  <c:v>1.0605</c:v>
                </c:pt>
                <c:pt idx="3">
                  <c:v>1.0699000000000001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B8C-4DD5-9F8C-D6551C3845B0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'690 Wratislavia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'690 Wratislavia '!$AN$96:$AN$99</c:f>
              <c:numCache>
                <c:formatCode>General</c:formatCode>
                <c:ptCount val="4"/>
                <c:pt idx="0">
                  <c:v>0.92575142857142878</c:v>
                </c:pt>
                <c:pt idx="1">
                  <c:v>1</c:v>
                </c:pt>
                <c:pt idx="2">
                  <c:v>1.0412285714285714</c:v>
                </c:pt>
                <c:pt idx="3">
                  <c:v>1.0460742857142857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BB8C-4DD5-9F8C-D6551C3845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'690 Wratislavia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'690 Wratislavia '!$C$5:$C$9</c:f>
              <c:numCache>
                <c:formatCode>General</c:formatCode>
                <c:ptCount val="5"/>
                <c:pt idx="0">
                  <c:v>1.1066758974029414</c:v>
                </c:pt>
                <c:pt idx="1">
                  <c:v>1.1334473098425757</c:v>
                </c:pt>
                <c:pt idx="2">
                  <c:v>1</c:v>
                </c:pt>
                <c:pt idx="3">
                  <c:v>0.90676405890782974</c:v>
                </c:pt>
                <c:pt idx="4" formatCode="0.000000000">
                  <c:v>0.82753241821787082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3C3-46E7-A0DC-7FDA122D2B67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'690 Wratislavia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'690 Wratislavia '!$F$96:$F$99</c:f>
              <c:numCache>
                <c:formatCode>General</c:formatCode>
                <c:ptCount val="4"/>
                <c:pt idx="0">
                  <c:v>0.85670000000000002</c:v>
                </c:pt>
                <c:pt idx="1">
                  <c:v>1</c:v>
                </c:pt>
                <c:pt idx="2">
                  <c:v>1.0699000000000001</c:v>
                </c:pt>
                <c:pt idx="3">
                  <c:v>1.1242000000000001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3C3-46E7-A0DC-7FDA122D2B67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'690 Wratislavia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'690 Wratislavia '!$G$96:$G$99</c:f>
              <c:numCache>
                <c:formatCode>General</c:formatCode>
                <c:ptCount val="4"/>
                <c:pt idx="0">
                  <c:v>0.91390000000000005</c:v>
                </c:pt>
                <c:pt idx="1">
                  <c:v>1</c:v>
                </c:pt>
                <c:pt idx="2">
                  <c:v>1.1138999999999999</c:v>
                </c:pt>
                <c:pt idx="3">
                  <c:v>1.1836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3C3-46E7-A0DC-7FDA122D2B67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'690 Wratislavia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'690 Wratislavia '!$H$96:$H$99</c:f>
              <c:numCache>
                <c:formatCode>General</c:formatCode>
                <c:ptCount val="4"/>
                <c:pt idx="0">
                  <c:v>0.89396000000000009</c:v>
                </c:pt>
                <c:pt idx="1">
                  <c:v>1</c:v>
                </c:pt>
                <c:pt idx="2">
                  <c:v>1.0860799999999999</c:v>
                </c:pt>
                <c:pt idx="3">
                  <c:v>1.1536200000000001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63C3-46E7-A0DC-7FDA122D2B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'690 Wratislavia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'690 Wratislavia '!$C$5:$C$9</c:f>
              <c:numCache>
                <c:formatCode>General</c:formatCode>
                <c:ptCount val="5"/>
                <c:pt idx="0">
                  <c:v>1.1066758974029414</c:v>
                </c:pt>
                <c:pt idx="1">
                  <c:v>1.1334473098425757</c:v>
                </c:pt>
                <c:pt idx="2">
                  <c:v>1</c:v>
                </c:pt>
                <c:pt idx="3">
                  <c:v>0.90676405890782974</c:v>
                </c:pt>
                <c:pt idx="4" formatCode="0.000000000">
                  <c:v>0.82753241821787082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6F0-4680-BCBD-2380A049E3FF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'690 Wratislavia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'690 Wratislavia '!$BB$96:$BB$99</c:f>
              <c:numCache>
                <c:formatCode>General</c:formatCode>
                <c:ptCount val="4"/>
                <c:pt idx="0">
                  <c:v>0.81510000000000005</c:v>
                </c:pt>
                <c:pt idx="1">
                  <c:v>1</c:v>
                </c:pt>
                <c:pt idx="2">
                  <c:v>1.0122</c:v>
                </c:pt>
                <c:pt idx="3">
                  <c:v>1.0358000000000001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6F0-4680-BCBD-2380A049E3FF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'690 Wratislavia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'690 Wratislavia '!$BC$96:$BC$99</c:f>
              <c:numCache>
                <c:formatCode>General</c:formatCode>
                <c:ptCount val="4"/>
                <c:pt idx="0">
                  <c:v>1.0139</c:v>
                </c:pt>
                <c:pt idx="1">
                  <c:v>1</c:v>
                </c:pt>
                <c:pt idx="2">
                  <c:v>1.1465000000000001</c:v>
                </c:pt>
                <c:pt idx="3">
                  <c:v>1.1672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6F0-4680-BCBD-2380A049E3FF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'690 Wratislavia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'690 Wratislavia '!$BD$96:$BD$99</c:f>
              <c:numCache>
                <c:formatCode>General</c:formatCode>
                <c:ptCount val="4"/>
                <c:pt idx="0">
                  <c:v>0.92136842105263161</c:v>
                </c:pt>
                <c:pt idx="1">
                  <c:v>1</c:v>
                </c:pt>
                <c:pt idx="2">
                  <c:v>1.0654315789473685</c:v>
                </c:pt>
                <c:pt idx="3">
                  <c:v>1.0880947368421054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16F0-4680-BCBD-2380A049E3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'690 Wratislavia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'690 Wratislavia '!$C$5:$C$9</c:f>
              <c:numCache>
                <c:formatCode>General</c:formatCode>
                <c:ptCount val="5"/>
                <c:pt idx="0">
                  <c:v>1.1066758974029414</c:v>
                </c:pt>
                <c:pt idx="1">
                  <c:v>1.1334473098425757</c:v>
                </c:pt>
                <c:pt idx="2">
                  <c:v>1</c:v>
                </c:pt>
                <c:pt idx="3">
                  <c:v>0.90676405890782974</c:v>
                </c:pt>
                <c:pt idx="4" formatCode="0.000000000">
                  <c:v>0.82753241821787082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743-4F57-B7C7-D831BD786190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'690 Wratislavia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'690 Wratislavia '!$F$96:$F$99</c:f>
              <c:numCache>
                <c:formatCode>General</c:formatCode>
                <c:ptCount val="4"/>
                <c:pt idx="0">
                  <c:v>0.85670000000000002</c:v>
                </c:pt>
                <c:pt idx="1">
                  <c:v>1</c:v>
                </c:pt>
                <c:pt idx="2">
                  <c:v>1.0699000000000001</c:v>
                </c:pt>
                <c:pt idx="3">
                  <c:v>1.1242000000000001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743-4F57-B7C7-D831BD786190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'690 Wratislavia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'690 Wratislavia '!$G$96:$G$99</c:f>
              <c:numCache>
                <c:formatCode>General</c:formatCode>
                <c:ptCount val="4"/>
                <c:pt idx="0">
                  <c:v>0.91390000000000005</c:v>
                </c:pt>
                <c:pt idx="1">
                  <c:v>1</c:v>
                </c:pt>
                <c:pt idx="2">
                  <c:v>1.1138999999999999</c:v>
                </c:pt>
                <c:pt idx="3">
                  <c:v>1.1836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743-4F57-B7C7-D831BD786190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'690 Wratislavia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'690 Wratislavia '!$H$96:$H$99</c:f>
              <c:numCache>
                <c:formatCode>General</c:formatCode>
                <c:ptCount val="4"/>
                <c:pt idx="0">
                  <c:v>0.89396000000000009</c:v>
                </c:pt>
                <c:pt idx="1">
                  <c:v>1</c:v>
                </c:pt>
                <c:pt idx="2">
                  <c:v>1.0860799999999999</c:v>
                </c:pt>
                <c:pt idx="3">
                  <c:v>1.1536200000000001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5743-4F57-B7C7-D831BD7861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'690 Wratislavia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'690 Wratislavia '!$C$5:$C$9</c:f>
              <c:numCache>
                <c:formatCode>General</c:formatCode>
                <c:ptCount val="5"/>
                <c:pt idx="0">
                  <c:v>1.1066758974029414</c:v>
                </c:pt>
                <c:pt idx="1">
                  <c:v>1.1334473098425757</c:v>
                </c:pt>
                <c:pt idx="2">
                  <c:v>1</c:v>
                </c:pt>
                <c:pt idx="3">
                  <c:v>0.90676405890782974</c:v>
                </c:pt>
                <c:pt idx="4" formatCode="0.000000000">
                  <c:v>0.82753241821787082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572-4703-975F-7E95045D1095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'690 Wratislavia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'690 Wratislavia '!$BR$96:$BR$99</c:f>
              <c:numCache>
                <c:formatCode>General</c:formatCode>
                <c:ptCount val="4"/>
                <c:pt idx="0">
                  <c:v>0.8327</c:v>
                </c:pt>
                <c:pt idx="1">
                  <c:v>1</c:v>
                </c:pt>
                <c:pt idx="2">
                  <c:v>1.0479000000000001</c:v>
                </c:pt>
                <c:pt idx="3">
                  <c:v>1.0626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572-4703-975F-7E95045D1095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'690 Wratislavia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'690 Wratislavia '!$BS$96:$BS$99</c:f>
              <c:numCache>
                <c:formatCode>General</c:formatCode>
                <c:ptCount val="4"/>
                <c:pt idx="0">
                  <c:v>0.97889999999999999</c:v>
                </c:pt>
                <c:pt idx="1">
                  <c:v>1</c:v>
                </c:pt>
                <c:pt idx="2">
                  <c:v>1.0837000000000001</c:v>
                </c:pt>
                <c:pt idx="3">
                  <c:v>1.1282000000000001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572-4703-975F-7E95045D1095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'690 Wratislavia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'690 Wratislavia '!$BT$96:$BT$99</c:f>
              <c:numCache>
                <c:formatCode>General</c:formatCode>
                <c:ptCount val="4"/>
                <c:pt idx="0">
                  <c:v>0.90118275862068953</c:v>
                </c:pt>
                <c:pt idx="1">
                  <c:v>1</c:v>
                </c:pt>
                <c:pt idx="2">
                  <c:v>1.0684620689655171</c:v>
                </c:pt>
                <c:pt idx="3">
                  <c:v>1.0956448275862067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0572-4703-975F-7E95045D10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'626 Notburga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'626 Notburga '!$C$5:$C$9</c:f>
              <c:numCache>
                <c:formatCode>General</c:formatCode>
                <c:ptCount val="5"/>
                <c:pt idx="0">
                  <c:v>0.78536777103299771</c:v>
                </c:pt>
                <c:pt idx="1">
                  <c:v>0.91081203107896191</c:v>
                </c:pt>
                <c:pt idx="2">
                  <c:v>1</c:v>
                </c:pt>
                <c:pt idx="3">
                  <c:v>1.0521270935141098</c:v>
                </c:pt>
                <c:pt idx="4">
                  <c:v>1.0757454292058537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A54-45AD-83D7-82561A25B53D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'626 Notburga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'626 Notburga '!$F$42:$F$45</c:f>
              <c:numCache>
                <c:formatCode>General</c:formatCode>
                <c:ptCount val="4"/>
                <c:pt idx="0">
                  <c:v>0.81510000000000005</c:v>
                </c:pt>
                <c:pt idx="1">
                  <c:v>1</c:v>
                </c:pt>
                <c:pt idx="2">
                  <c:v>1.0189999999999999</c:v>
                </c:pt>
                <c:pt idx="3">
                  <c:v>1.0257000000000001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A54-45AD-83D7-82561A25B53D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'626 Notburga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'626 Notburga '!$G$42:$G$45</c:f>
              <c:numCache>
                <c:formatCode>General</c:formatCode>
                <c:ptCount val="4"/>
                <c:pt idx="0">
                  <c:v>0.96440000000000003</c:v>
                </c:pt>
                <c:pt idx="1">
                  <c:v>1</c:v>
                </c:pt>
                <c:pt idx="2">
                  <c:v>1.1231</c:v>
                </c:pt>
                <c:pt idx="3">
                  <c:v>1.1398999999999999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A54-45AD-83D7-82561A25B53D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'626 Notburga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'626 Notburga '!$H$42:$H$45</c:f>
              <c:numCache>
                <c:formatCode>General</c:formatCode>
                <c:ptCount val="4"/>
                <c:pt idx="0">
                  <c:v>0.91501250000000001</c:v>
                </c:pt>
                <c:pt idx="1">
                  <c:v>1</c:v>
                </c:pt>
                <c:pt idx="2">
                  <c:v>1.0620125</c:v>
                </c:pt>
                <c:pt idx="3">
                  <c:v>1.0764875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2A54-45AD-83D7-82561A25B5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'626 Notburga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'626 Notburga '!$C$5:$C$9</c:f>
              <c:numCache>
                <c:formatCode>General</c:formatCode>
                <c:ptCount val="5"/>
                <c:pt idx="0">
                  <c:v>0.78536777103299771</c:v>
                </c:pt>
                <c:pt idx="1">
                  <c:v>0.91081203107896191</c:v>
                </c:pt>
                <c:pt idx="2">
                  <c:v>1</c:v>
                </c:pt>
                <c:pt idx="3">
                  <c:v>1.0521270935141098</c:v>
                </c:pt>
                <c:pt idx="4">
                  <c:v>1.0757454292058537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986-4792-AA61-051BBB6631BC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'626 Notburga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'626 Notburga '!$F$51:$F$54</c:f>
              <c:numCache>
                <c:formatCode>General</c:formatCode>
                <c:ptCount val="4"/>
                <c:pt idx="0">
                  <c:v>0.91090000000000004</c:v>
                </c:pt>
                <c:pt idx="1">
                  <c:v>1</c:v>
                </c:pt>
                <c:pt idx="2">
                  <c:v>0.97819999999999996</c:v>
                </c:pt>
                <c:pt idx="3">
                  <c:v>0.94689999999999996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986-4792-AA61-051BBB6631BC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'626 Notburga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'626 Notburga '!$G$51:$G$54</c:f>
              <c:numCache>
                <c:formatCode>General</c:formatCode>
                <c:ptCount val="4"/>
                <c:pt idx="0">
                  <c:v>1.0327999999999999</c:v>
                </c:pt>
                <c:pt idx="1">
                  <c:v>1</c:v>
                </c:pt>
                <c:pt idx="2">
                  <c:v>1.0575000000000001</c:v>
                </c:pt>
                <c:pt idx="3">
                  <c:v>1.0286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986-4792-AA61-051BBB6631BC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'626 Notburga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'626 Notburga '!$H$51:$H$54</c:f>
              <c:numCache>
                <c:formatCode>General</c:formatCode>
                <c:ptCount val="4"/>
                <c:pt idx="0">
                  <c:v>0.98407142857142849</c:v>
                </c:pt>
                <c:pt idx="1">
                  <c:v>1</c:v>
                </c:pt>
                <c:pt idx="2">
                  <c:v>1.0095142857142858</c:v>
                </c:pt>
                <c:pt idx="3">
                  <c:v>0.98754285714285717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0986-4792-AA61-051BBB6631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'626 Notburga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'626 Notburga '!$C$5:$C$9</c:f>
              <c:numCache>
                <c:formatCode>General</c:formatCode>
                <c:ptCount val="5"/>
                <c:pt idx="0">
                  <c:v>0.78536777103299771</c:v>
                </c:pt>
                <c:pt idx="1">
                  <c:v>0.91081203107896191</c:v>
                </c:pt>
                <c:pt idx="2">
                  <c:v>1</c:v>
                </c:pt>
                <c:pt idx="3">
                  <c:v>1.0521270935141098</c:v>
                </c:pt>
                <c:pt idx="4">
                  <c:v>1.0757454292058537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215-4353-A23F-B6191ED46E0E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'626 Notburga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'626 Notburga '!$F$15:$F$18</c:f>
              <c:numCache>
                <c:formatCode>General</c:formatCode>
                <c:ptCount val="4"/>
                <c:pt idx="0">
                  <c:v>0.94110000000000005</c:v>
                </c:pt>
                <c:pt idx="1">
                  <c:v>1</c:v>
                </c:pt>
                <c:pt idx="2">
                  <c:v>0.96519999999999995</c:v>
                </c:pt>
                <c:pt idx="3">
                  <c:v>0.94169999999999998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215-4353-A23F-B6191ED46E0E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'626 Notburga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'626 Notburga '!$G$15:$G$18</c:f>
              <c:numCache>
                <c:formatCode>General</c:formatCode>
                <c:ptCount val="4"/>
                <c:pt idx="0">
                  <c:v>1.0241</c:v>
                </c:pt>
                <c:pt idx="1">
                  <c:v>1</c:v>
                </c:pt>
                <c:pt idx="2">
                  <c:v>1.034</c:v>
                </c:pt>
                <c:pt idx="3">
                  <c:v>1.0633999999999999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215-4353-A23F-B6191ED46E0E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'626 Notburga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'626 Notburga '!$H$15:$H$18</c:f>
              <c:numCache>
                <c:formatCode>General</c:formatCode>
                <c:ptCount val="4"/>
                <c:pt idx="0">
                  <c:v>0.97689999999999999</c:v>
                </c:pt>
                <c:pt idx="1">
                  <c:v>1</c:v>
                </c:pt>
                <c:pt idx="2">
                  <c:v>0.99600000000000011</c:v>
                </c:pt>
                <c:pt idx="3">
                  <c:v>0.99220000000000008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B215-4353-A23F-B6191ED46E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'626 Notburga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'626 Notburga '!$C$5:$C$9</c:f>
              <c:numCache>
                <c:formatCode>General</c:formatCode>
                <c:ptCount val="5"/>
                <c:pt idx="0">
                  <c:v>0.78536777103299771</c:v>
                </c:pt>
                <c:pt idx="1">
                  <c:v>0.91081203107896191</c:v>
                </c:pt>
                <c:pt idx="2">
                  <c:v>1</c:v>
                </c:pt>
                <c:pt idx="3">
                  <c:v>1.0521270935141098</c:v>
                </c:pt>
                <c:pt idx="4">
                  <c:v>1.0757454292058537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F3D-4CF7-A908-5EC4F30924A4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'626 Notburga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'626 Notburga '!$F$60:$F$63</c:f>
              <c:numCache>
                <c:formatCode>General</c:formatCode>
                <c:ptCount val="4"/>
                <c:pt idx="0">
                  <c:v>0.88460000000000005</c:v>
                </c:pt>
                <c:pt idx="1">
                  <c:v>1</c:v>
                </c:pt>
                <c:pt idx="2">
                  <c:v>0.9677</c:v>
                </c:pt>
                <c:pt idx="3">
                  <c:v>0.96250000000000002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F3D-4CF7-A908-5EC4F30924A4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'626 Notburga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'626 Notburga '!$G$60:$G$63</c:f>
              <c:numCache>
                <c:formatCode>General</c:formatCode>
                <c:ptCount val="4"/>
                <c:pt idx="0">
                  <c:v>0.93889999999999996</c:v>
                </c:pt>
                <c:pt idx="1">
                  <c:v>1</c:v>
                </c:pt>
                <c:pt idx="2">
                  <c:v>1.0127999999999999</c:v>
                </c:pt>
                <c:pt idx="3">
                  <c:v>1.0196000000000001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F3D-4CF7-A908-5EC4F30924A4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'626 Notburga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'626 Notburga '!$H$60:$H$63</c:f>
              <c:numCache>
                <c:formatCode>General</c:formatCode>
                <c:ptCount val="4"/>
                <c:pt idx="0">
                  <c:v>0.92135714285714276</c:v>
                </c:pt>
                <c:pt idx="1">
                  <c:v>1</c:v>
                </c:pt>
                <c:pt idx="2">
                  <c:v>0.98669999999999991</c:v>
                </c:pt>
                <c:pt idx="3">
                  <c:v>0.99120000000000008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2F3D-4CF7-A908-5EC4F30924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'626 Notburga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'626 Notburga '!$C$5:$C$9</c:f>
              <c:numCache>
                <c:formatCode>General</c:formatCode>
                <c:ptCount val="5"/>
                <c:pt idx="0">
                  <c:v>0.78536777103299771</c:v>
                </c:pt>
                <c:pt idx="1">
                  <c:v>0.91081203107896191</c:v>
                </c:pt>
                <c:pt idx="2">
                  <c:v>1</c:v>
                </c:pt>
                <c:pt idx="3">
                  <c:v>1.0521270935141098</c:v>
                </c:pt>
                <c:pt idx="4">
                  <c:v>1.0757454292058537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A2F-4D67-96C2-108A3B479114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'626 Notburga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'626 Notburga '!$F$69:$F$72</c:f>
              <c:numCache>
                <c:formatCode>General</c:formatCode>
                <c:ptCount val="4"/>
                <c:pt idx="0">
                  <c:v>0.8327</c:v>
                </c:pt>
                <c:pt idx="1">
                  <c:v>1</c:v>
                </c:pt>
                <c:pt idx="2">
                  <c:v>0.99360000000000004</c:v>
                </c:pt>
                <c:pt idx="3">
                  <c:v>1.0333000000000001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A2F-4D67-96C2-108A3B479114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'626 Notburga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'626 Notburga '!$G$69:$G$72</c:f>
              <c:numCache>
                <c:formatCode>General</c:formatCode>
                <c:ptCount val="4"/>
                <c:pt idx="0">
                  <c:v>1.0389999999999999</c:v>
                </c:pt>
                <c:pt idx="1">
                  <c:v>1</c:v>
                </c:pt>
                <c:pt idx="2">
                  <c:v>1.0837000000000001</c:v>
                </c:pt>
                <c:pt idx="3">
                  <c:v>1.1311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A2F-4D67-96C2-108A3B479114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'626 Notburga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'626 Notburga '!$H$69:$H$72</c:f>
              <c:numCache>
                <c:formatCode>General</c:formatCode>
                <c:ptCount val="4"/>
                <c:pt idx="0">
                  <c:v>0.92669565217391303</c:v>
                </c:pt>
                <c:pt idx="1">
                  <c:v>1</c:v>
                </c:pt>
                <c:pt idx="2">
                  <c:v>1.0455956521739134</c:v>
                </c:pt>
                <c:pt idx="3">
                  <c:v>1.0794913043478258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A2F-4D67-96C2-108A3B4791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'626 Notburga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'626 Notburga '!$C$5:$C$9</c:f>
              <c:numCache>
                <c:formatCode>General</c:formatCode>
                <c:ptCount val="5"/>
                <c:pt idx="0">
                  <c:v>0.78536777103299771</c:v>
                </c:pt>
                <c:pt idx="1">
                  <c:v>0.91081203107896191</c:v>
                </c:pt>
                <c:pt idx="2">
                  <c:v>1</c:v>
                </c:pt>
                <c:pt idx="3">
                  <c:v>1.0521270935141098</c:v>
                </c:pt>
                <c:pt idx="4">
                  <c:v>1.0757454292058537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EA0-4A42-BA7A-FA9D1551A1C6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'626 Notburga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'626 Notburga '!$F$78:$F$81</c:f>
              <c:numCache>
                <c:formatCode>General</c:formatCode>
                <c:ptCount val="4"/>
                <c:pt idx="0">
                  <c:v>0.89149999999999996</c:v>
                </c:pt>
                <c:pt idx="1">
                  <c:v>1</c:v>
                </c:pt>
                <c:pt idx="2">
                  <c:v>1.0086999999999999</c:v>
                </c:pt>
                <c:pt idx="3">
                  <c:v>1.0229999999999999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EA0-4A42-BA7A-FA9D1551A1C6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'626 Notburga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'626 Notburga '!$G$78:$G$81</c:f>
              <c:numCache>
                <c:formatCode>General</c:formatCode>
                <c:ptCount val="4"/>
                <c:pt idx="0">
                  <c:v>0.97050000000000003</c:v>
                </c:pt>
                <c:pt idx="1">
                  <c:v>1</c:v>
                </c:pt>
                <c:pt idx="2">
                  <c:v>1.0829</c:v>
                </c:pt>
                <c:pt idx="3">
                  <c:v>1.0985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EA0-4A42-BA7A-FA9D1551A1C6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'626 Notburga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'626 Notburga '!$H$78:$H$81</c:f>
              <c:numCache>
                <c:formatCode>General</c:formatCode>
                <c:ptCount val="4"/>
                <c:pt idx="0">
                  <c:v>0.94078181818181827</c:v>
                </c:pt>
                <c:pt idx="1">
                  <c:v>1</c:v>
                </c:pt>
                <c:pt idx="2">
                  <c:v>1.0348272727272727</c:v>
                </c:pt>
                <c:pt idx="3">
                  <c:v>1.055509090909091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2EA0-4A42-BA7A-FA9D1551A1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'626 Notburga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'626 Notburga '!$C$5:$C$9</c:f>
              <c:numCache>
                <c:formatCode>General</c:formatCode>
                <c:ptCount val="5"/>
                <c:pt idx="0">
                  <c:v>0.78536777103299771</c:v>
                </c:pt>
                <c:pt idx="1">
                  <c:v>0.91081203107896191</c:v>
                </c:pt>
                <c:pt idx="2">
                  <c:v>1</c:v>
                </c:pt>
                <c:pt idx="3">
                  <c:v>1.0521270935141098</c:v>
                </c:pt>
                <c:pt idx="4">
                  <c:v>1.0757454292058537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48E-476E-AA68-CCA621BE5DFD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'626 Notburga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'626 Notburga '!$F$87:$F$90</c:f>
              <c:numCache>
                <c:formatCode>General</c:formatCode>
                <c:ptCount val="4"/>
                <c:pt idx="0">
                  <c:v>0.71309999999999996</c:v>
                </c:pt>
                <c:pt idx="1">
                  <c:v>1</c:v>
                </c:pt>
                <c:pt idx="2">
                  <c:v>1.0573999999999999</c:v>
                </c:pt>
                <c:pt idx="3">
                  <c:v>1.01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48E-476E-AA68-CCA621BE5DFD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'626 Notburga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'626 Notburga '!$G$87:$G$90</c:f>
              <c:numCache>
                <c:formatCode>General</c:formatCode>
                <c:ptCount val="4"/>
                <c:pt idx="0">
                  <c:v>0.94799999999999995</c:v>
                </c:pt>
                <c:pt idx="1">
                  <c:v>1</c:v>
                </c:pt>
                <c:pt idx="2">
                  <c:v>1.1987000000000001</c:v>
                </c:pt>
                <c:pt idx="3">
                  <c:v>1.2470000000000001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48E-476E-AA68-CCA621BE5DFD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'626 Notburga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'626 Notburga '!$H$87:$H$90</c:f>
              <c:numCache>
                <c:formatCode>General</c:formatCode>
                <c:ptCount val="4"/>
                <c:pt idx="0">
                  <c:v>0.83066416666666654</c:v>
                </c:pt>
                <c:pt idx="1">
                  <c:v>1</c:v>
                </c:pt>
                <c:pt idx="2">
                  <c:v>1.1216416666666669</c:v>
                </c:pt>
                <c:pt idx="3">
                  <c:v>1.1366900000000004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648E-476E-AA68-CCA621BE5D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'626 Notburga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'626 Notburga '!$C$5:$C$9</c:f>
              <c:numCache>
                <c:formatCode>General</c:formatCode>
                <c:ptCount val="5"/>
                <c:pt idx="0">
                  <c:v>0.78536777103299771</c:v>
                </c:pt>
                <c:pt idx="1">
                  <c:v>0.91081203107896191</c:v>
                </c:pt>
                <c:pt idx="2">
                  <c:v>1</c:v>
                </c:pt>
                <c:pt idx="3">
                  <c:v>1.0521270935141098</c:v>
                </c:pt>
                <c:pt idx="4">
                  <c:v>1.0757454292058537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77C-4BB1-88B5-AC936F515A12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'626 Notburga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'626 Notburga '!$F$96:$F$99</c:f>
              <c:numCache>
                <c:formatCode>General</c:formatCode>
                <c:ptCount val="4"/>
                <c:pt idx="0">
                  <c:v>0.85670000000000002</c:v>
                </c:pt>
                <c:pt idx="1">
                  <c:v>1</c:v>
                </c:pt>
                <c:pt idx="2">
                  <c:v>1.0699000000000001</c:v>
                </c:pt>
                <c:pt idx="3">
                  <c:v>1.1242000000000001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77C-4BB1-88B5-AC936F515A12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'626 Notburga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'626 Notburga '!$G$96:$G$99</c:f>
              <c:numCache>
                <c:formatCode>General</c:formatCode>
                <c:ptCount val="4"/>
                <c:pt idx="0">
                  <c:v>0.91390000000000005</c:v>
                </c:pt>
                <c:pt idx="1">
                  <c:v>1</c:v>
                </c:pt>
                <c:pt idx="2">
                  <c:v>1.1138999999999999</c:v>
                </c:pt>
                <c:pt idx="3">
                  <c:v>1.1836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77C-4BB1-88B5-AC936F515A12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'626 Notburga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'626 Notburga '!$H$96:$H$99</c:f>
              <c:numCache>
                <c:formatCode>General</c:formatCode>
                <c:ptCount val="4"/>
                <c:pt idx="0">
                  <c:v>0.89396000000000009</c:v>
                </c:pt>
                <c:pt idx="1">
                  <c:v>1</c:v>
                </c:pt>
                <c:pt idx="2">
                  <c:v>1.0860799999999999</c:v>
                </c:pt>
                <c:pt idx="3">
                  <c:v>1.1536200000000001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B77C-4BB1-88B5-AC936F515A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'626 Notburga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'626 Notburga '!$C$5:$C$9</c:f>
              <c:numCache>
                <c:formatCode>General</c:formatCode>
                <c:ptCount val="5"/>
                <c:pt idx="0">
                  <c:v>0.78536777103299771</c:v>
                </c:pt>
                <c:pt idx="1">
                  <c:v>0.91081203107896191</c:v>
                </c:pt>
                <c:pt idx="2">
                  <c:v>1</c:v>
                </c:pt>
                <c:pt idx="3">
                  <c:v>1.0521270935141098</c:v>
                </c:pt>
                <c:pt idx="4">
                  <c:v>1.0757454292058537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27B-4649-9542-F43C9C1E0DCF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'626 Notburga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'626 Notburga '!$V$6:$V$9</c:f>
              <c:numCache>
                <c:formatCode>General</c:formatCode>
                <c:ptCount val="4"/>
                <c:pt idx="0">
                  <c:v>0.65890000000000004</c:v>
                </c:pt>
                <c:pt idx="1">
                  <c:v>1</c:v>
                </c:pt>
                <c:pt idx="2">
                  <c:v>1.1962999999999999</c:v>
                </c:pt>
                <c:pt idx="3">
                  <c:v>1.0935999999999999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27B-4649-9542-F43C9C1E0DCF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3"/>
                </a:solidFill>
                <a:prstDash val="sysDot"/>
              </a:ln>
              <a:effectLst/>
            </c:spPr>
          </c:marker>
          <c:xVal>
            <c:numRef>
              <c:f>'626 Notburga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'626 Notburga '!$W$6:$W$9</c:f>
              <c:numCache>
                <c:formatCode>General</c:formatCode>
                <c:ptCount val="4"/>
                <c:pt idx="0">
                  <c:v>0.747</c:v>
                </c:pt>
                <c:pt idx="1">
                  <c:v>1</c:v>
                </c:pt>
                <c:pt idx="2">
                  <c:v>1.3162</c:v>
                </c:pt>
                <c:pt idx="3">
                  <c:v>1.3309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27B-4649-9542-F43C9C1E0DCF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'626 Notburga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'626 Notburga '!$X$6:$X$9</c:f>
              <c:numCache>
                <c:formatCode>General</c:formatCode>
                <c:ptCount val="4"/>
                <c:pt idx="0">
                  <c:v>0.70741874999999999</c:v>
                </c:pt>
                <c:pt idx="1">
                  <c:v>1</c:v>
                </c:pt>
                <c:pt idx="2">
                  <c:v>1.23695</c:v>
                </c:pt>
                <c:pt idx="3">
                  <c:v>1.2352124999999998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27B-4649-9542-F43C9C1E0D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'626 Notburga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'626 Notburga '!$C$5:$C$9</c:f>
              <c:numCache>
                <c:formatCode>General</c:formatCode>
                <c:ptCount val="5"/>
                <c:pt idx="0">
                  <c:v>0.78536777103299771</c:v>
                </c:pt>
                <c:pt idx="1">
                  <c:v>0.91081203107896191</c:v>
                </c:pt>
                <c:pt idx="2">
                  <c:v>1</c:v>
                </c:pt>
                <c:pt idx="3">
                  <c:v>1.0521270935141098</c:v>
                </c:pt>
                <c:pt idx="4">
                  <c:v>1.0757454292058537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D51-4A69-B819-8F90FE570046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'626 Notburga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'626 Notburga '!$V$15:$V$18</c:f>
              <c:numCache>
                <c:formatCode>General</c:formatCode>
                <c:ptCount val="4"/>
                <c:pt idx="0">
                  <c:v>0.9667</c:v>
                </c:pt>
                <c:pt idx="1">
                  <c:v>1</c:v>
                </c:pt>
                <c:pt idx="2">
                  <c:v>0.96519999999999995</c:v>
                </c:pt>
                <c:pt idx="3">
                  <c:v>0.89570000000000005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D51-4A69-B819-8F90FE570046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'626 Notburga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'626 Notburga '!$W$15:$W$18</c:f>
              <c:numCache>
                <c:formatCode>General</c:formatCode>
                <c:ptCount val="4"/>
                <c:pt idx="0">
                  <c:v>1.0585</c:v>
                </c:pt>
                <c:pt idx="1">
                  <c:v>1</c:v>
                </c:pt>
                <c:pt idx="2">
                  <c:v>0.99929999999999997</c:v>
                </c:pt>
                <c:pt idx="3">
                  <c:v>1.0014000000000001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D51-4A69-B819-8F90FE570046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'626 Notburga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'626 Notburga '!$X$15:$X$18</c:f>
              <c:numCache>
                <c:formatCode>General</c:formatCode>
                <c:ptCount val="4"/>
                <c:pt idx="0">
                  <c:v>1.0061266666666664</c:v>
                </c:pt>
                <c:pt idx="1">
                  <c:v>1</c:v>
                </c:pt>
                <c:pt idx="2">
                  <c:v>0.98495999999999995</c:v>
                </c:pt>
                <c:pt idx="3">
                  <c:v>0.96832666666666656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CD51-4A69-B819-8F90FE5700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'626 Notburga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'626 Notburga '!$C$5:$C$9</c:f>
              <c:numCache>
                <c:formatCode>General</c:formatCode>
                <c:ptCount val="5"/>
                <c:pt idx="0">
                  <c:v>0.78536777103299771</c:v>
                </c:pt>
                <c:pt idx="1">
                  <c:v>0.91081203107896191</c:v>
                </c:pt>
                <c:pt idx="2">
                  <c:v>1</c:v>
                </c:pt>
                <c:pt idx="3">
                  <c:v>1.0521270935141098</c:v>
                </c:pt>
                <c:pt idx="4">
                  <c:v>1.0757454292058537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633-4A11-B1B4-94B7B0BF7F26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'626 Notburga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'626 Notburga '!$V$24:$V$27</c:f>
              <c:numCache>
                <c:formatCode>General</c:formatCode>
                <c:ptCount val="4"/>
                <c:pt idx="0">
                  <c:v>0.87409999999999999</c:v>
                </c:pt>
                <c:pt idx="1">
                  <c:v>1</c:v>
                </c:pt>
                <c:pt idx="2">
                  <c:v>0.99209999999999998</c:v>
                </c:pt>
                <c:pt idx="3">
                  <c:v>0.98380000000000001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633-4A11-B1B4-94B7B0BF7F26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'626 Notburga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'626 Notburga '!$W$24:$W$27</c:f>
              <c:numCache>
                <c:formatCode>General</c:formatCode>
                <c:ptCount val="4"/>
                <c:pt idx="0">
                  <c:v>0.97699999999999998</c:v>
                </c:pt>
                <c:pt idx="1">
                  <c:v>1</c:v>
                </c:pt>
                <c:pt idx="2">
                  <c:v>1.0417000000000001</c:v>
                </c:pt>
                <c:pt idx="3">
                  <c:v>1.0418000000000001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633-4A11-B1B4-94B7B0BF7F26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'626 Notburga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'626 Notburga '!$X$24:$X$27</c:f>
              <c:numCache>
                <c:formatCode>General</c:formatCode>
                <c:ptCount val="4"/>
                <c:pt idx="0">
                  <c:v>0.93483000000000005</c:v>
                </c:pt>
                <c:pt idx="1">
                  <c:v>1</c:v>
                </c:pt>
                <c:pt idx="2">
                  <c:v>1.0157787499999995</c:v>
                </c:pt>
                <c:pt idx="3">
                  <c:v>1.0172887500000001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7633-4A11-B1B4-94B7B0BF7F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'626 Notburga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'626 Notburga '!$C$5:$C$9</c:f>
              <c:numCache>
                <c:formatCode>General</c:formatCode>
                <c:ptCount val="5"/>
                <c:pt idx="0">
                  <c:v>0.78536777103299771</c:v>
                </c:pt>
                <c:pt idx="1">
                  <c:v>0.91081203107896191</c:v>
                </c:pt>
                <c:pt idx="2">
                  <c:v>1</c:v>
                </c:pt>
                <c:pt idx="3">
                  <c:v>1.0521270935141098</c:v>
                </c:pt>
                <c:pt idx="4">
                  <c:v>1.0757454292058537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921-40A6-9346-7ADF96B966EF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'626 Notburga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'626 Notburga '!$V$33:$V$36</c:f>
              <c:numCache>
                <c:formatCode>General</c:formatCode>
                <c:ptCount val="4"/>
                <c:pt idx="0">
                  <c:v>0.88049999999999995</c:v>
                </c:pt>
                <c:pt idx="1">
                  <c:v>1</c:v>
                </c:pt>
                <c:pt idx="2">
                  <c:v>1.1045</c:v>
                </c:pt>
                <c:pt idx="3">
                  <c:v>1.2131000000000001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921-40A6-9346-7ADF96B966EF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'626 Notburga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'626 Notburga '!$W$33:$W$36</c:f>
              <c:numCache>
                <c:formatCode>General</c:formatCode>
                <c:ptCount val="4"/>
                <c:pt idx="0">
                  <c:v>0.90280000000000005</c:v>
                </c:pt>
                <c:pt idx="1">
                  <c:v>1</c:v>
                </c:pt>
                <c:pt idx="2">
                  <c:v>1.1102000000000001</c:v>
                </c:pt>
                <c:pt idx="3">
                  <c:v>1.2373000000000001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921-40A6-9346-7ADF96B966EF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'626 Notburga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'626 Notburga '!$X$33:$X$36</c:f>
              <c:numCache>
                <c:formatCode>General</c:formatCode>
                <c:ptCount val="4"/>
                <c:pt idx="0">
                  <c:v>0.89165000000000005</c:v>
                </c:pt>
                <c:pt idx="1">
                  <c:v>1</c:v>
                </c:pt>
                <c:pt idx="2">
                  <c:v>1.1073500000000001</c:v>
                </c:pt>
                <c:pt idx="3">
                  <c:v>1.2252000000000001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921-40A6-9346-7ADF96B966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'626 Notburga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'626 Notburga '!$C$5:$C$9</c:f>
              <c:numCache>
                <c:formatCode>General</c:formatCode>
                <c:ptCount val="5"/>
                <c:pt idx="0">
                  <c:v>0.78536777103299771</c:v>
                </c:pt>
                <c:pt idx="1">
                  <c:v>0.91081203107896191</c:v>
                </c:pt>
                <c:pt idx="2">
                  <c:v>1</c:v>
                </c:pt>
                <c:pt idx="3">
                  <c:v>1.0521270935141098</c:v>
                </c:pt>
                <c:pt idx="4">
                  <c:v>1.0757454292058537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59B-472B-93FC-FF3A3E7C5A85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'626 Notburga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'626 Notburga '!$V$42:$V$45</c:f>
              <c:numCache>
                <c:formatCode>General</c:formatCode>
                <c:ptCount val="4"/>
                <c:pt idx="0">
                  <c:v>0.80930000000000002</c:v>
                </c:pt>
                <c:pt idx="1">
                  <c:v>1</c:v>
                </c:pt>
                <c:pt idx="2">
                  <c:v>1.0750999999999999</c:v>
                </c:pt>
                <c:pt idx="3">
                  <c:v>1.0801000000000001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59B-472B-93FC-FF3A3E7C5A85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'626 Notburga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'626 Notburga '!$W$42:$W$45</c:f>
              <c:numCache>
                <c:formatCode>General</c:formatCode>
                <c:ptCount val="4"/>
                <c:pt idx="0">
                  <c:v>0.90329999999999999</c:v>
                </c:pt>
                <c:pt idx="1">
                  <c:v>1</c:v>
                </c:pt>
                <c:pt idx="2">
                  <c:v>1.1380999999999999</c:v>
                </c:pt>
                <c:pt idx="3">
                  <c:v>1.1592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59B-472B-93FC-FF3A3E7C5A85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'626 Notburga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'626 Notburga '!$X$42:$X$45</c:f>
              <c:numCache>
                <c:formatCode>General</c:formatCode>
                <c:ptCount val="4"/>
                <c:pt idx="0">
                  <c:v>0.86362608695652188</c:v>
                </c:pt>
                <c:pt idx="1">
                  <c:v>1</c:v>
                </c:pt>
                <c:pt idx="2">
                  <c:v>1.0960260869565215</c:v>
                </c:pt>
                <c:pt idx="3">
                  <c:v>1.1201695652173913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D59B-472B-93FC-FF3A3E7C5A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'626 Notburga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'626 Notburga '!$C$5:$C$9</c:f>
              <c:numCache>
                <c:formatCode>General</c:formatCode>
                <c:ptCount val="5"/>
                <c:pt idx="0">
                  <c:v>0.78536777103299771</c:v>
                </c:pt>
                <c:pt idx="1">
                  <c:v>0.91081203107896191</c:v>
                </c:pt>
                <c:pt idx="2">
                  <c:v>1</c:v>
                </c:pt>
                <c:pt idx="3">
                  <c:v>1.0521270935141098</c:v>
                </c:pt>
                <c:pt idx="4">
                  <c:v>1.0757454292058537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BBC-4117-A3BE-BD44C39BD0A9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'626 Notburga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'626 Notburga '!$F$24:$F$27</c:f>
              <c:numCache>
                <c:formatCode>General</c:formatCode>
                <c:ptCount val="4"/>
                <c:pt idx="0">
                  <c:v>0.8427</c:v>
                </c:pt>
                <c:pt idx="1">
                  <c:v>1</c:v>
                </c:pt>
                <c:pt idx="2">
                  <c:v>0.95920000000000005</c:v>
                </c:pt>
                <c:pt idx="3">
                  <c:v>0.96040000000000003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BBC-4117-A3BE-BD44C39BD0A9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'626 Notburga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'626 Notburga '!$G$24:$G$27</c:f>
              <c:numCache>
                <c:formatCode>General</c:formatCode>
                <c:ptCount val="4"/>
                <c:pt idx="0">
                  <c:v>1.0065</c:v>
                </c:pt>
                <c:pt idx="1">
                  <c:v>1</c:v>
                </c:pt>
                <c:pt idx="2">
                  <c:v>1.0464</c:v>
                </c:pt>
                <c:pt idx="3">
                  <c:v>1.0627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BBC-4117-A3BE-BD44C39BD0A9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'626 Notburga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'626 Notburga '!$H$24:$H$27</c:f>
              <c:numCache>
                <c:formatCode>General</c:formatCode>
                <c:ptCount val="4"/>
                <c:pt idx="0">
                  <c:v>0.93426351351351367</c:v>
                </c:pt>
                <c:pt idx="1">
                  <c:v>1</c:v>
                </c:pt>
                <c:pt idx="2">
                  <c:v>0.99835810810810832</c:v>
                </c:pt>
                <c:pt idx="3">
                  <c:v>1.005536486486486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BBC-4117-A3BE-BD44C39BD0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'626 Notburga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'626 Notburga '!$C$5:$C$9</c:f>
              <c:numCache>
                <c:formatCode>General</c:formatCode>
                <c:ptCount val="5"/>
                <c:pt idx="0">
                  <c:v>0.78536777103299771</c:v>
                </c:pt>
                <c:pt idx="1">
                  <c:v>0.91081203107896191</c:v>
                </c:pt>
                <c:pt idx="2">
                  <c:v>1</c:v>
                </c:pt>
                <c:pt idx="3">
                  <c:v>1.0521270935141098</c:v>
                </c:pt>
                <c:pt idx="4">
                  <c:v>1.0757454292058537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91C-4C30-95E4-4D248B49814C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'626 Notburga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'626 Notburga '!$V$51:$V$54</c:f>
              <c:numCache>
                <c:formatCode>General</c:formatCode>
                <c:ptCount val="4"/>
                <c:pt idx="0">
                  <c:v>0.76770000000000005</c:v>
                </c:pt>
                <c:pt idx="1">
                  <c:v>1</c:v>
                </c:pt>
                <c:pt idx="2">
                  <c:v>1.1074999999999999</c:v>
                </c:pt>
                <c:pt idx="3">
                  <c:v>1.1675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91C-4C30-95E4-4D248B49814C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'626 Notburga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'626 Notburga '!$W$51:$W$54</c:f>
              <c:numCache>
                <c:formatCode>General</c:formatCode>
                <c:ptCount val="4"/>
                <c:pt idx="0">
                  <c:v>0.87509999999999999</c:v>
                </c:pt>
                <c:pt idx="1">
                  <c:v>1</c:v>
                </c:pt>
                <c:pt idx="2">
                  <c:v>1.1623000000000001</c:v>
                </c:pt>
                <c:pt idx="3">
                  <c:v>1.2278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91C-4C30-95E4-4D248B49814C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'626 Notburga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'626 Notburga '!$X$51:$X$54</c:f>
              <c:numCache>
                <c:formatCode>General</c:formatCode>
                <c:ptCount val="4"/>
                <c:pt idx="0">
                  <c:v>0.82716842105263166</c:v>
                </c:pt>
                <c:pt idx="1">
                  <c:v>1</c:v>
                </c:pt>
                <c:pt idx="2">
                  <c:v>1.1341894736842109</c:v>
                </c:pt>
                <c:pt idx="3">
                  <c:v>1.1981578947368419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91C-4C30-95E4-4D248B4981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'626 Notburga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'626 Notburga '!$C$5:$C$9</c:f>
              <c:numCache>
                <c:formatCode>General</c:formatCode>
                <c:ptCount val="5"/>
                <c:pt idx="0">
                  <c:v>0.78536777103299771</c:v>
                </c:pt>
                <c:pt idx="1">
                  <c:v>0.91081203107896191</c:v>
                </c:pt>
                <c:pt idx="2">
                  <c:v>1</c:v>
                </c:pt>
                <c:pt idx="3">
                  <c:v>1.0521270935141098</c:v>
                </c:pt>
                <c:pt idx="4">
                  <c:v>1.0757454292058537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463-4865-8D64-656C96A983BA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'626 Notburga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'626 Notburga '!$V$60:$V$63</c:f>
              <c:numCache>
                <c:formatCode>General</c:formatCode>
                <c:ptCount val="4"/>
                <c:pt idx="0">
                  <c:v>0.79430000000000001</c:v>
                </c:pt>
                <c:pt idx="1">
                  <c:v>1</c:v>
                </c:pt>
                <c:pt idx="2">
                  <c:v>1.1521999999999999</c:v>
                </c:pt>
                <c:pt idx="3">
                  <c:v>1.0687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463-4865-8D64-656C96A983BA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'626 Notburga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'626 Notburga '!$W$60:$W$63</c:f>
              <c:numCache>
                <c:formatCode>General</c:formatCode>
                <c:ptCount val="4"/>
                <c:pt idx="0">
                  <c:v>0.81379999999999997</c:v>
                </c:pt>
                <c:pt idx="1">
                  <c:v>1</c:v>
                </c:pt>
                <c:pt idx="2">
                  <c:v>1.1649</c:v>
                </c:pt>
                <c:pt idx="3">
                  <c:v>1.0689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463-4865-8D64-656C96A983BA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'626 Notburga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'626 Notburga '!$X$60:$X$63</c:f>
              <c:numCache>
                <c:formatCode>General</c:formatCode>
                <c:ptCount val="4"/>
                <c:pt idx="0">
                  <c:v>0.80404999999999993</c:v>
                </c:pt>
                <c:pt idx="1">
                  <c:v>1</c:v>
                </c:pt>
                <c:pt idx="2">
                  <c:v>1.15855</c:v>
                </c:pt>
                <c:pt idx="3">
                  <c:v>1.0688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1463-4865-8D64-656C96A983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'626 Notburga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'626 Notburga '!$C$5:$C$9</c:f>
              <c:numCache>
                <c:formatCode>General</c:formatCode>
                <c:ptCount val="5"/>
                <c:pt idx="0">
                  <c:v>0.78536777103299771</c:v>
                </c:pt>
                <c:pt idx="1">
                  <c:v>0.91081203107896191</c:v>
                </c:pt>
                <c:pt idx="2">
                  <c:v>1</c:v>
                </c:pt>
                <c:pt idx="3">
                  <c:v>1.0521270935141098</c:v>
                </c:pt>
                <c:pt idx="4">
                  <c:v>1.0757454292058537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4B3-4270-97B8-C2E120A33C01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'626 Notburga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'626 Notburga '!$V$69:$V$72</c:f>
              <c:numCache>
                <c:formatCode>General</c:formatCode>
                <c:ptCount val="4"/>
                <c:pt idx="0">
                  <c:v>0.76700000000000002</c:v>
                </c:pt>
                <c:pt idx="1">
                  <c:v>1</c:v>
                </c:pt>
                <c:pt idx="2">
                  <c:v>1.0923</c:v>
                </c:pt>
                <c:pt idx="3">
                  <c:v>1.0837000000000001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4B3-4270-97B8-C2E120A33C01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'626 Notburga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'626 Notburga '!$W$69:$W$72</c:f>
              <c:numCache>
                <c:formatCode>General</c:formatCode>
                <c:ptCount val="4"/>
                <c:pt idx="0">
                  <c:v>0.89929999999999999</c:v>
                </c:pt>
                <c:pt idx="1">
                  <c:v>1</c:v>
                </c:pt>
                <c:pt idx="2">
                  <c:v>1.1655</c:v>
                </c:pt>
                <c:pt idx="3">
                  <c:v>1.1893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4B3-4270-97B8-C2E120A33C01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'626 Notburga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'626 Notburga '!$X$69:$X$72</c:f>
              <c:numCache>
                <c:formatCode>General</c:formatCode>
                <c:ptCount val="4"/>
                <c:pt idx="0">
                  <c:v>0.82443625000000031</c:v>
                </c:pt>
                <c:pt idx="1">
                  <c:v>1</c:v>
                </c:pt>
                <c:pt idx="2">
                  <c:v>1.1245512499999999</c:v>
                </c:pt>
                <c:pt idx="3">
                  <c:v>1.1357600000000001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4B3-4270-97B8-C2E120A33C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'626 Notburga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'626 Notburga '!$C$5:$C$9</c:f>
              <c:numCache>
                <c:formatCode>General</c:formatCode>
                <c:ptCount val="5"/>
                <c:pt idx="0">
                  <c:v>0.78536777103299771</c:v>
                </c:pt>
                <c:pt idx="1">
                  <c:v>0.91081203107896191</c:v>
                </c:pt>
                <c:pt idx="2">
                  <c:v>1</c:v>
                </c:pt>
                <c:pt idx="3">
                  <c:v>1.0521270935141098</c:v>
                </c:pt>
                <c:pt idx="4">
                  <c:v>1.0757454292058537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0B9-4BF6-90D6-EC96C6C2B02F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'626 Notburga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'626 Notburga '!$V$78:$V$81</c:f>
              <c:numCache>
                <c:formatCode>General</c:formatCode>
                <c:ptCount val="4"/>
                <c:pt idx="0">
                  <c:v>0.85360000000000003</c:v>
                </c:pt>
                <c:pt idx="1">
                  <c:v>1</c:v>
                </c:pt>
                <c:pt idx="2">
                  <c:v>1.0693999999999999</c:v>
                </c:pt>
                <c:pt idx="3">
                  <c:v>1.1524000000000001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0B9-4BF6-90D6-EC96C6C2B02F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'626 Notburga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'626 Notburga '!$W$78:$W$81</c:f>
              <c:numCache>
                <c:formatCode>General</c:formatCode>
                <c:ptCount val="4"/>
                <c:pt idx="0">
                  <c:v>0.9294</c:v>
                </c:pt>
                <c:pt idx="1">
                  <c:v>1</c:v>
                </c:pt>
                <c:pt idx="2">
                  <c:v>1.0901000000000001</c:v>
                </c:pt>
                <c:pt idx="3">
                  <c:v>1.1806000000000001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0B9-4BF6-90D6-EC96C6C2B02F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'626 Notburga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'626 Notburga '!$X$78:$X$81</c:f>
              <c:numCache>
                <c:formatCode>General</c:formatCode>
                <c:ptCount val="4"/>
                <c:pt idx="0">
                  <c:v>0.8901</c:v>
                </c:pt>
                <c:pt idx="1">
                  <c:v>1</c:v>
                </c:pt>
                <c:pt idx="2">
                  <c:v>1.0821666666666667</c:v>
                </c:pt>
                <c:pt idx="3">
                  <c:v>1.1673000000000002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0B9-4BF6-90D6-EC96C6C2B0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'626 Notburga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'626 Notburga '!$C$5:$C$9</c:f>
              <c:numCache>
                <c:formatCode>General</c:formatCode>
                <c:ptCount val="5"/>
                <c:pt idx="0">
                  <c:v>0.78536777103299771</c:v>
                </c:pt>
                <c:pt idx="1">
                  <c:v>0.91081203107896191</c:v>
                </c:pt>
                <c:pt idx="2">
                  <c:v>1</c:v>
                </c:pt>
                <c:pt idx="3">
                  <c:v>1.0521270935141098</c:v>
                </c:pt>
                <c:pt idx="4">
                  <c:v>1.0757454292058537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FF2-4DF9-BD1E-353C54379636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'626 Notburga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'626 Notburga '!$V$87:$V$90</c:f>
              <c:numCache>
                <c:formatCode>General</c:formatCode>
                <c:ptCount val="4"/>
                <c:pt idx="0">
                  <c:v>0.6653</c:v>
                </c:pt>
                <c:pt idx="1">
                  <c:v>1</c:v>
                </c:pt>
                <c:pt idx="2">
                  <c:v>1.0526</c:v>
                </c:pt>
                <c:pt idx="3">
                  <c:v>0.98429999999999995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FF2-4DF9-BD1E-353C54379636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'626 Notburga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'626 Notburga '!$W$87:$W$90</c:f>
              <c:numCache>
                <c:formatCode>General</c:formatCode>
                <c:ptCount val="4"/>
                <c:pt idx="0">
                  <c:v>0.89290000000000003</c:v>
                </c:pt>
                <c:pt idx="1">
                  <c:v>1</c:v>
                </c:pt>
                <c:pt idx="2">
                  <c:v>1.2094</c:v>
                </c:pt>
                <c:pt idx="3">
                  <c:v>1.1091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FF2-4DF9-BD1E-353C54379636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'626 Notburga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'626 Notburga '!$X$87:$X$90</c:f>
              <c:numCache>
                <c:formatCode>General</c:formatCode>
                <c:ptCount val="4"/>
                <c:pt idx="0">
                  <c:v>0.79490000000000005</c:v>
                </c:pt>
                <c:pt idx="1">
                  <c:v>1</c:v>
                </c:pt>
                <c:pt idx="2">
                  <c:v>1.1378666666666668</c:v>
                </c:pt>
                <c:pt idx="3">
                  <c:v>1.0347666666666666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FF2-4DF9-BD1E-353C543796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'626 Notburga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'626 Notburga '!$C$5:$C$9</c:f>
              <c:numCache>
                <c:formatCode>General</c:formatCode>
                <c:ptCount val="5"/>
                <c:pt idx="0">
                  <c:v>0.78536777103299771</c:v>
                </c:pt>
                <c:pt idx="1">
                  <c:v>0.91081203107896191</c:v>
                </c:pt>
                <c:pt idx="2">
                  <c:v>1</c:v>
                </c:pt>
                <c:pt idx="3">
                  <c:v>1.0521270935141098</c:v>
                </c:pt>
                <c:pt idx="4">
                  <c:v>1.0757454292058537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67E-4065-9C5C-85C163BEE21C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'626 Notburga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'626 Notburga '!$V$96:$V$99</c:f>
              <c:numCache>
                <c:formatCode>General</c:formatCode>
                <c:ptCount val="4"/>
                <c:pt idx="0">
                  <c:v>0.88929999999999998</c:v>
                </c:pt>
                <c:pt idx="1">
                  <c:v>1</c:v>
                </c:pt>
                <c:pt idx="2">
                  <c:v>1.016</c:v>
                </c:pt>
                <c:pt idx="3">
                  <c:v>1.0310999999999999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67E-4065-9C5C-85C163BEE21C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'626 Notburga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'626 Notburga '!$W$96:$W$99</c:f>
              <c:numCache>
                <c:formatCode>General</c:formatCode>
                <c:ptCount val="4"/>
                <c:pt idx="0">
                  <c:v>1.0114000000000001</c:v>
                </c:pt>
                <c:pt idx="1">
                  <c:v>1</c:v>
                </c:pt>
                <c:pt idx="2">
                  <c:v>1.0740000000000001</c:v>
                </c:pt>
                <c:pt idx="3">
                  <c:v>1.1311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67E-4065-9C5C-85C163BEE21C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'626 Notburga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'626 Notburga '!$X$96:$X$99</c:f>
              <c:numCache>
                <c:formatCode>General</c:formatCode>
                <c:ptCount val="4"/>
                <c:pt idx="0">
                  <c:v>0.94073670886075988</c:v>
                </c:pt>
                <c:pt idx="1">
                  <c:v>1</c:v>
                </c:pt>
                <c:pt idx="2">
                  <c:v>1.0323999999999998</c:v>
                </c:pt>
                <c:pt idx="3">
                  <c:v>1.0624696202531643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B67E-4065-9C5C-85C163BEE2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'626 Notburga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'626 Notburga '!$C$5:$C$9</c:f>
              <c:numCache>
                <c:formatCode>General</c:formatCode>
                <c:ptCount val="5"/>
                <c:pt idx="0">
                  <c:v>0.78536777103299771</c:v>
                </c:pt>
                <c:pt idx="1">
                  <c:v>0.91081203107896191</c:v>
                </c:pt>
                <c:pt idx="2">
                  <c:v>1</c:v>
                </c:pt>
                <c:pt idx="3">
                  <c:v>1.0521270935141098</c:v>
                </c:pt>
                <c:pt idx="4">
                  <c:v>1.0757454292058537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398-402F-89BE-1479F8CEE501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'626 Notburga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'626 Notburga '!$F$24:$F$27</c:f>
              <c:numCache>
                <c:formatCode>General</c:formatCode>
                <c:ptCount val="4"/>
                <c:pt idx="0">
                  <c:v>0.8427</c:v>
                </c:pt>
                <c:pt idx="1">
                  <c:v>1</c:v>
                </c:pt>
                <c:pt idx="2">
                  <c:v>0.95920000000000005</c:v>
                </c:pt>
                <c:pt idx="3">
                  <c:v>0.96040000000000003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398-402F-89BE-1479F8CEE501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'626 Notburga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'626 Notburga '!$G$24:$G$27</c:f>
              <c:numCache>
                <c:formatCode>General</c:formatCode>
                <c:ptCount val="4"/>
                <c:pt idx="0">
                  <c:v>1.0065</c:v>
                </c:pt>
                <c:pt idx="1">
                  <c:v>1</c:v>
                </c:pt>
                <c:pt idx="2">
                  <c:v>1.0464</c:v>
                </c:pt>
                <c:pt idx="3">
                  <c:v>1.0627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398-402F-89BE-1479F8CEE501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bg2">
                  <a:lumMod val="9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bg2">
                    <a:lumMod val="90000"/>
                  </a:schemeClr>
                </a:solidFill>
              </a:ln>
              <a:effectLst/>
            </c:spPr>
          </c:marker>
          <c:xVal>
            <c:numRef>
              <c:f>'626 Notburga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'626 Notburga '!$H$24:$H$27</c:f>
              <c:numCache>
                <c:formatCode>General</c:formatCode>
                <c:ptCount val="4"/>
                <c:pt idx="0">
                  <c:v>0.93426351351351367</c:v>
                </c:pt>
                <c:pt idx="1">
                  <c:v>1</c:v>
                </c:pt>
                <c:pt idx="2">
                  <c:v>0.99835810810810832</c:v>
                </c:pt>
                <c:pt idx="3">
                  <c:v>1.005536486486486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398-402F-89BE-1479F8CEE5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'626 Notburga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'626 Notburga '!$C$5:$C$9</c:f>
              <c:numCache>
                <c:formatCode>General</c:formatCode>
                <c:ptCount val="5"/>
                <c:pt idx="0">
                  <c:v>0.78536777103299771</c:v>
                </c:pt>
                <c:pt idx="1">
                  <c:v>0.91081203107896191</c:v>
                </c:pt>
                <c:pt idx="2">
                  <c:v>1</c:v>
                </c:pt>
                <c:pt idx="3">
                  <c:v>1.0521270935141098</c:v>
                </c:pt>
                <c:pt idx="4">
                  <c:v>1.0757454292058537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001-4A04-B031-F458F85F92A3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'626 Notburga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'626 Notburga '!$AL$24:$AL$27</c:f>
              <c:numCache>
                <c:formatCode>General</c:formatCode>
                <c:ptCount val="4"/>
                <c:pt idx="0">
                  <c:v>0.95799999999999996</c:v>
                </c:pt>
                <c:pt idx="1">
                  <c:v>1</c:v>
                </c:pt>
                <c:pt idx="2">
                  <c:v>0.9889</c:v>
                </c:pt>
                <c:pt idx="3">
                  <c:v>0.98050000000000004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001-4A04-B031-F458F85F92A3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'626 Notburga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'626 Notburga '!$AM$24:$AM$27</c:f>
              <c:numCache>
                <c:formatCode>General</c:formatCode>
                <c:ptCount val="4"/>
                <c:pt idx="0">
                  <c:v>1.0389999999999999</c:v>
                </c:pt>
                <c:pt idx="1">
                  <c:v>1</c:v>
                </c:pt>
                <c:pt idx="2">
                  <c:v>1.0144</c:v>
                </c:pt>
                <c:pt idx="3">
                  <c:v>1.0333000000000001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001-4A04-B031-F458F85F92A3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'626 Notburga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'626 Notburga '!$AN$24:$AN$27</c:f>
              <c:numCache>
                <c:formatCode>General</c:formatCode>
                <c:ptCount val="4"/>
                <c:pt idx="0">
                  <c:v>0.98151538461538457</c:v>
                </c:pt>
                <c:pt idx="1">
                  <c:v>1</c:v>
                </c:pt>
                <c:pt idx="2">
                  <c:v>1.0008000000000001</c:v>
                </c:pt>
                <c:pt idx="3">
                  <c:v>1.0049230769230768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B001-4A04-B031-F458F85F92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'626 Notburga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'626 Notburga '!$C$5:$C$9</c:f>
              <c:numCache>
                <c:formatCode>General</c:formatCode>
                <c:ptCount val="5"/>
                <c:pt idx="0">
                  <c:v>0.78536777103299771</c:v>
                </c:pt>
                <c:pt idx="1">
                  <c:v>0.91081203107896191</c:v>
                </c:pt>
                <c:pt idx="2">
                  <c:v>1</c:v>
                </c:pt>
                <c:pt idx="3">
                  <c:v>1.0521270935141098</c:v>
                </c:pt>
                <c:pt idx="4">
                  <c:v>1.0757454292058537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BA6-4FDD-A8E4-035435CD5AAC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'626 Notburga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'626 Notburga '!$F$24:$F$27</c:f>
              <c:numCache>
                <c:formatCode>General</c:formatCode>
                <c:ptCount val="4"/>
                <c:pt idx="0">
                  <c:v>0.8427</c:v>
                </c:pt>
                <c:pt idx="1">
                  <c:v>1</c:v>
                </c:pt>
                <c:pt idx="2">
                  <c:v>0.95920000000000005</c:v>
                </c:pt>
                <c:pt idx="3">
                  <c:v>0.96040000000000003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BA6-4FDD-A8E4-035435CD5AAC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'626 Notburga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'626 Notburga '!$G$24:$G$27</c:f>
              <c:numCache>
                <c:formatCode>General</c:formatCode>
                <c:ptCount val="4"/>
                <c:pt idx="0">
                  <c:v>1.0065</c:v>
                </c:pt>
                <c:pt idx="1">
                  <c:v>1</c:v>
                </c:pt>
                <c:pt idx="2">
                  <c:v>1.0464</c:v>
                </c:pt>
                <c:pt idx="3">
                  <c:v>1.0627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BA6-4FDD-A8E4-035435CD5AAC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bg2">
                  <a:lumMod val="9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bg2">
                    <a:lumMod val="90000"/>
                  </a:schemeClr>
                </a:solidFill>
              </a:ln>
              <a:effectLst/>
            </c:spPr>
          </c:marker>
          <c:xVal>
            <c:numRef>
              <c:f>'626 Notburga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'626 Notburga '!$H$24:$H$27</c:f>
              <c:numCache>
                <c:formatCode>General</c:formatCode>
                <c:ptCount val="4"/>
                <c:pt idx="0">
                  <c:v>0.93426351351351367</c:v>
                </c:pt>
                <c:pt idx="1">
                  <c:v>1</c:v>
                </c:pt>
                <c:pt idx="2">
                  <c:v>0.99835810810810832</c:v>
                </c:pt>
                <c:pt idx="3">
                  <c:v>1.005536486486486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3BA6-4FDD-A8E4-035435CD5A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'626 Notburga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'626 Notburga '!$C$5:$C$9</c:f>
              <c:numCache>
                <c:formatCode>General</c:formatCode>
                <c:ptCount val="5"/>
                <c:pt idx="0">
                  <c:v>0.78536777103299771</c:v>
                </c:pt>
                <c:pt idx="1">
                  <c:v>0.91081203107896191</c:v>
                </c:pt>
                <c:pt idx="2">
                  <c:v>1</c:v>
                </c:pt>
                <c:pt idx="3">
                  <c:v>1.0521270935141098</c:v>
                </c:pt>
                <c:pt idx="4">
                  <c:v>1.0757454292058537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069-48F2-989F-8E2BBC7BA162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'626 Notburga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'626 Notburga '!$BB$24:$BB$27</c:f>
              <c:numCache>
                <c:formatCode>General</c:formatCode>
                <c:ptCount val="4"/>
                <c:pt idx="0">
                  <c:v>0.82540000000000002</c:v>
                </c:pt>
                <c:pt idx="1">
                  <c:v>1</c:v>
                </c:pt>
                <c:pt idx="2">
                  <c:v>1.0341</c:v>
                </c:pt>
                <c:pt idx="3">
                  <c:v>1.0124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069-48F2-989F-8E2BBC7BA162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'626 Notburga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'626 Notburga '!$BC$24:$BC$27</c:f>
              <c:numCache>
                <c:formatCode>General</c:formatCode>
                <c:ptCount val="4"/>
                <c:pt idx="0">
                  <c:v>0.85350000000000004</c:v>
                </c:pt>
                <c:pt idx="1">
                  <c:v>1</c:v>
                </c:pt>
                <c:pt idx="2">
                  <c:v>1.0541</c:v>
                </c:pt>
                <c:pt idx="3">
                  <c:v>1.0650999999999999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069-48F2-989F-8E2BBC7BA162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'626 Notburga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'626 Notburga '!$BD$24:$BD$27</c:f>
              <c:numCache>
                <c:formatCode>General</c:formatCode>
                <c:ptCount val="4"/>
                <c:pt idx="0">
                  <c:v>0.84429999999999994</c:v>
                </c:pt>
                <c:pt idx="1">
                  <c:v>1</c:v>
                </c:pt>
                <c:pt idx="2">
                  <c:v>1.0444200000000001</c:v>
                </c:pt>
                <c:pt idx="3">
                  <c:v>1.0428999999999999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2069-48F2-989F-8E2BBC7BA1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'626 Notburga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'626 Notburga '!$C$5:$C$9</c:f>
              <c:numCache>
                <c:formatCode>General</c:formatCode>
                <c:ptCount val="5"/>
                <c:pt idx="0">
                  <c:v>0.78536777103299771</c:v>
                </c:pt>
                <c:pt idx="1">
                  <c:v>0.91081203107896191</c:v>
                </c:pt>
                <c:pt idx="2">
                  <c:v>1</c:v>
                </c:pt>
                <c:pt idx="3">
                  <c:v>1.0521270935141098</c:v>
                </c:pt>
                <c:pt idx="4">
                  <c:v>1.0757454292058537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0EA-46FB-B486-3740E17226FE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'626 Notburga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'626 Notburga '!$F$33:$F$36</c:f>
              <c:numCache>
                <c:formatCode>General</c:formatCode>
                <c:ptCount val="4"/>
                <c:pt idx="0">
                  <c:v>0.79990000000000006</c:v>
                </c:pt>
                <c:pt idx="1">
                  <c:v>1</c:v>
                </c:pt>
                <c:pt idx="2">
                  <c:v>1.0361</c:v>
                </c:pt>
                <c:pt idx="3">
                  <c:v>1.0958000000000001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0EA-46FB-B486-3740E17226FE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'626 Notburga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'626 Notburga '!$G$33:$G$36</c:f>
              <c:numCache>
                <c:formatCode>General</c:formatCode>
                <c:ptCount val="4"/>
                <c:pt idx="0">
                  <c:v>1.0114000000000001</c:v>
                </c:pt>
                <c:pt idx="1">
                  <c:v>1</c:v>
                </c:pt>
                <c:pt idx="2">
                  <c:v>1.1327</c:v>
                </c:pt>
                <c:pt idx="3">
                  <c:v>1.1947000000000001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0EA-46FB-B486-3740E17226FE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'626 Notburga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'626 Notburga '!$H$33:$H$36</c:f>
              <c:numCache>
                <c:formatCode>General</c:formatCode>
                <c:ptCount val="4"/>
                <c:pt idx="0">
                  <c:v>0.90006000000000008</c:v>
                </c:pt>
                <c:pt idx="1">
                  <c:v>1</c:v>
                </c:pt>
                <c:pt idx="2">
                  <c:v>1.0886800000000001</c:v>
                </c:pt>
                <c:pt idx="3">
                  <c:v>1.14768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10EA-46FB-B486-3740E17226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'626 Notburga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'626 Notburga '!$C$5:$C$9</c:f>
              <c:numCache>
                <c:formatCode>General</c:formatCode>
                <c:ptCount val="5"/>
                <c:pt idx="0">
                  <c:v>0.78536777103299771</c:v>
                </c:pt>
                <c:pt idx="1">
                  <c:v>0.91081203107896191</c:v>
                </c:pt>
                <c:pt idx="2">
                  <c:v>1</c:v>
                </c:pt>
                <c:pt idx="3">
                  <c:v>1.0521270935141098</c:v>
                </c:pt>
                <c:pt idx="4">
                  <c:v>1.0757454292058537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AA8-4B61-BA02-102C1DC08D11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'626 Notburga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'626 Notburga '!$F$24:$F$27</c:f>
              <c:numCache>
                <c:formatCode>General</c:formatCode>
                <c:ptCount val="4"/>
                <c:pt idx="0">
                  <c:v>0.8427</c:v>
                </c:pt>
                <c:pt idx="1">
                  <c:v>1</c:v>
                </c:pt>
                <c:pt idx="2">
                  <c:v>0.95920000000000005</c:v>
                </c:pt>
                <c:pt idx="3">
                  <c:v>0.96040000000000003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AA8-4B61-BA02-102C1DC08D11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'626 Notburga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'626 Notburga '!$G$24:$G$27</c:f>
              <c:numCache>
                <c:formatCode>General</c:formatCode>
                <c:ptCount val="4"/>
                <c:pt idx="0">
                  <c:v>1.0065</c:v>
                </c:pt>
                <c:pt idx="1">
                  <c:v>1</c:v>
                </c:pt>
                <c:pt idx="2">
                  <c:v>1.0464</c:v>
                </c:pt>
                <c:pt idx="3">
                  <c:v>1.0627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AA8-4B61-BA02-102C1DC08D11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bg2">
                  <a:lumMod val="9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bg2">
                    <a:lumMod val="90000"/>
                  </a:schemeClr>
                </a:solidFill>
              </a:ln>
              <a:effectLst/>
            </c:spPr>
          </c:marker>
          <c:xVal>
            <c:numRef>
              <c:f>'626 Notburga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'626 Notburga '!$H$24:$H$27</c:f>
              <c:numCache>
                <c:formatCode>General</c:formatCode>
                <c:ptCount val="4"/>
                <c:pt idx="0">
                  <c:v>0.93426351351351367</c:v>
                </c:pt>
                <c:pt idx="1">
                  <c:v>1</c:v>
                </c:pt>
                <c:pt idx="2">
                  <c:v>0.99835810810810832</c:v>
                </c:pt>
                <c:pt idx="3">
                  <c:v>1.005536486486486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AA8-4B61-BA02-102C1DC08D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'626 Notburga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'626 Notburga '!$C$5:$C$9</c:f>
              <c:numCache>
                <c:formatCode>General</c:formatCode>
                <c:ptCount val="5"/>
                <c:pt idx="0">
                  <c:v>0.78536777103299771</c:v>
                </c:pt>
                <c:pt idx="1">
                  <c:v>0.91081203107896191</c:v>
                </c:pt>
                <c:pt idx="2">
                  <c:v>1</c:v>
                </c:pt>
                <c:pt idx="3">
                  <c:v>1.0521270935141098</c:v>
                </c:pt>
                <c:pt idx="4">
                  <c:v>1.0757454292058537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61E-49D9-81D6-51405EF489DD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'626 Notburga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'626 Notburga '!$BR$24:$BR$27</c:f>
              <c:numCache>
                <c:formatCode>General</c:formatCode>
                <c:ptCount val="4"/>
                <c:pt idx="0">
                  <c:v>0.81100000000000005</c:v>
                </c:pt>
                <c:pt idx="1">
                  <c:v>1</c:v>
                </c:pt>
                <c:pt idx="2">
                  <c:v>0.95369999999999999</c:v>
                </c:pt>
                <c:pt idx="3">
                  <c:v>0.9657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61E-49D9-81D6-51405EF489DD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'626 Notburga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'626 Notburga '!$BS$24:$BS$27</c:f>
              <c:numCache>
                <c:formatCode>General</c:formatCode>
                <c:ptCount val="4"/>
                <c:pt idx="0">
                  <c:v>0.88460000000000005</c:v>
                </c:pt>
                <c:pt idx="1">
                  <c:v>1</c:v>
                </c:pt>
                <c:pt idx="2">
                  <c:v>1.0283</c:v>
                </c:pt>
                <c:pt idx="3">
                  <c:v>1.0463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61E-49D9-81D6-51405EF489DD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'626 Notburga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'626 Notburga '!$BT$24:$BT$27</c:f>
              <c:numCache>
                <c:formatCode>General</c:formatCode>
                <c:ptCount val="4"/>
                <c:pt idx="0">
                  <c:v>0.85481249999999998</c:v>
                </c:pt>
                <c:pt idx="1">
                  <c:v>1</c:v>
                </c:pt>
                <c:pt idx="2">
                  <c:v>0.99692499999999995</c:v>
                </c:pt>
                <c:pt idx="3">
                  <c:v>1.0109625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61E-49D9-81D6-51405EF489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'626 Notburga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'626 Notburga '!$C$5:$C$9</c:f>
              <c:numCache>
                <c:formatCode>General</c:formatCode>
                <c:ptCount val="5"/>
                <c:pt idx="0">
                  <c:v>0.78536777103299771</c:v>
                </c:pt>
                <c:pt idx="1">
                  <c:v>0.91081203107896191</c:v>
                </c:pt>
                <c:pt idx="2">
                  <c:v>1</c:v>
                </c:pt>
                <c:pt idx="3">
                  <c:v>1.0521270935141098</c:v>
                </c:pt>
                <c:pt idx="4">
                  <c:v>1.0757454292058537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FDC-4264-8C25-97A5EA32C29F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'626 Notburga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'626 Notburga '!$F$24:$F$27</c:f>
              <c:numCache>
                <c:formatCode>General</c:formatCode>
                <c:ptCount val="4"/>
                <c:pt idx="0">
                  <c:v>0.8427</c:v>
                </c:pt>
                <c:pt idx="1">
                  <c:v>1</c:v>
                </c:pt>
                <c:pt idx="2">
                  <c:v>0.95920000000000005</c:v>
                </c:pt>
                <c:pt idx="3">
                  <c:v>0.96040000000000003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FDC-4264-8C25-97A5EA32C29F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'626 Notburga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'626 Notburga '!$G$24:$G$27</c:f>
              <c:numCache>
                <c:formatCode>General</c:formatCode>
                <c:ptCount val="4"/>
                <c:pt idx="0">
                  <c:v>1.0065</c:v>
                </c:pt>
                <c:pt idx="1">
                  <c:v>1</c:v>
                </c:pt>
                <c:pt idx="2">
                  <c:v>1.0464</c:v>
                </c:pt>
                <c:pt idx="3">
                  <c:v>1.0627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FDC-4264-8C25-97A5EA32C29F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bg2">
                  <a:lumMod val="9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bg2">
                    <a:lumMod val="90000"/>
                  </a:schemeClr>
                </a:solidFill>
              </a:ln>
              <a:effectLst/>
            </c:spPr>
          </c:marker>
          <c:xVal>
            <c:numRef>
              <c:f>'626 Notburga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'626 Notburga '!$H$24:$H$27</c:f>
              <c:numCache>
                <c:formatCode>General</c:formatCode>
                <c:ptCount val="4"/>
                <c:pt idx="0">
                  <c:v>0.93426351351351367</c:v>
                </c:pt>
                <c:pt idx="1">
                  <c:v>1</c:v>
                </c:pt>
                <c:pt idx="2">
                  <c:v>0.99835810810810832</c:v>
                </c:pt>
                <c:pt idx="3">
                  <c:v>1.005536486486486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FDC-4264-8C25-97A5EA32C2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'626 Notburga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'626 Notburga '!$C$5:$C$9</c:f>
              <c:numCache>
                <c:formatCode>General</c:formatCode>
                <c:ptCount val="5"/>
                <c:pt idx="0">
                  <c:v>0.78536777103299771</c:v>
                </c:pt>
                <c:pt idx="1">
                  <c:v>0.91081203107896191</c:v>
                </c:pt>
                <c:pt idx="2">
                  <c:v>1</c:v>
                </c:pt>
                <c:pt idx="3">
                  <c:v>1.0521270935141098</c:v>
                </c:pt>
                <c:pt idx="4">
                  <c:v>1.0757454292058537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475-49A9-B902-485043B173DB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'626 Notburga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'626 Notburga '!$CH$24:$CH$27</c:f>
              <c:numCache>
                <c:formatCode>General</c:formatCode>
                <c:ptCount val="4"/>
                <c:pt idx="0">
                  <c:v>0.87790000000000001</c:v>
                </c:pt>
                <c:pt idx="1">
                  <c:v>1</c:v>
                </c:pt>
                <c:pt idx="2">
                  <c:v>0.94840000000000002</c:v>
                </c:pt>
                <c:pt idx="3">
                  <c:v>0.94450000000000001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475-49A9-B902-485043B173DB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'626 Notburga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'626 Notburga '!$CI$24:$CI$27</c:f>
              <c:numCache>
                <c:formatCode>General</c:formatCode>
                <c:ptCount val="4"/>
                <c:pt idx="0">
                  <c:v>1.0174000000000001</c:v>
                </c:pt>
                <c:pt idx="1">
                  <c:v>1</c:v>
                </c:pt>
                <c:pt idx="2">
                  <c:v>1.0149999999999999</c:v>
                </c:pt>
                <c:pt idx="3">
                  <c:v>1.0523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475-49A9-B902-485043B173DB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'626 Notburga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'626 Notburga '!$CJ$24:$CJ$27</c:f>
              <c:numCache>
                <c:formatCode>General</c:formatCode>
                <c:ptCount val="4"/>
                <c:pt idx="0">
                  <c:v>0.93473375000000003</c:v>
                </c:pt>
                <c:pt idx="1">
                  <c:v>1</c:v>
                </c:pt>
                <c:pt idx="2">
                  <c:v>0.98416000000000015</c:v>
                </c:pt>
                <c:pt idx="3">
                  <c:v>0.998475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3475-49A9-B902-485043B173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'626 Notburga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'626 Notburga '!$C$5:$C$9</c:f>
              <c:numCache>
                <c:formatCode>General</c:formatCode>
                <c:ptCount val="5"/>
                <c:pt idx="0">
                  <c:v>0.78536777103299771</c:v>
                </c:pt>
                <c:pt idx="1">
                  <c:v>0.91081203107896191</c:v>
                </c:pt>
                <c:pt idx="2">
                  <c:v>1</c:v>
                </c:pt>
                <c:pt idx="3">
                  <c:v>1.0521270935141098</c:v>
                </c:pt>
                <c:pt idx="4">
                  <c:v>1.0757454292058537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8F5-457B-930E-6109AA281529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'626 Notburga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'626 Notburga '!$F$69:$F$72</c:f>
              <c:numCache>
                <c:formatCode>General</c:formatCode>
                <c:ptCount val="4"/>
                <c:pt idx="0">
                  <c:v>0.8327</c:v>
                </c:pt>
                <c:pt idx="1">
                  <c:v>1</c:v>
                </c:pt>
                <c:pt idx="2">
                  <c:v>0.99360000000000004</c:v>
                </c:pt>
                <c:pt idx="3">
                  <c:v>1.0333000000000001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8F5-457B-930E-6109AA281529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'626 Notburga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'626 Notburga '!$G$69:$G$72</c:f>
              <c:numCache>
                <c:formatCode>General</c:formatCode>
                <c:ptCount val="4"/>
                <c:pt idx="0">
                  <c:v>1.0389999999999999</c:v>
                </c:pt>
                <c:pt idx="1">
                  <c:v>1</c:v>
                </c:pt>
                <c:pt idx="2">
                  <c:v>1.0837000000000001</c:v>
                </c:pt>
                <c:pt idx="3">
                  <c:v>1.1311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8F5-457B-930E-6109AA281529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'626 Notburga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'626 Notburga '!$H$69:$H$72</c:f>
              <c:numCache>
                <c:formatCode>General</c:formatCode>
                <c:ptCount val="4"/>
                <c:pt idx="0">
                  <c:v>0.92669565217391303</c:v>
                </c:pt>
                <c:pt idx="1">
                  <c:v>1</c:v>
                </c:pt>
                <c:pt idx="2">
                  <c:v>1.0455956521739134</c:v>
                </c:pt>
                <c:pt idx="3">
                  <c:v>1.0794913043478258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8F5-457B-930E-6109AA2815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'626 Notburga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'626 Notburga '!$C$5:$C$9</c:f>
              <c:numCache>
                <c:formatCode>General</c:formatCode>
                <c:ptCount val="5"/>
                <c:pt idx="0">
                  <c:v>0.78536777103299771</c:v>
                </c:pt>
                <c:pt idx="1">
                  <c:v>0.91081203107896191</c:v>
                </c:pt>
                <c:pt idx="2">
                  <c:v>1</c:v>
                </c:pt>
                <c:pt idx="3">
                  <c:v>1.0521270935141098</c:v>
                </c:pt>
                <c:pt idx="4">
                  <c:v>1.0757454292058537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9BC-4D05-BF49-D79CEF23E878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'626 Notburga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'626 Notburga '!$AL$69:$AL$72</c:f>
              <c:numCache>
                <c:formatCode>General</c:formatCode>
                <c:ptCount val="4"/>
                <c:pt idx="0">
                  <c:v>0.68049999999999999</c:v>
                </c:pt>
                <c:pt idx="1">
                  <c:v>1</c:v>
                </c:pt>
                <c:pt idx="2">
                  <c:v>1.1700999999999999</c:v>
                </c:pt>
                <c:pt idx="3">
                  <c:v>1.1552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9BC-4D05-BF49-D79CEF23E878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'626 Notburga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'626 Notburga '!$AM$69:$AM$72</c:f>
              <c:numCache>
                <c:formatCode>General</c:formatCode>
                <c:ptCount val="4"/>
                <c:pt idx="0">
                  <c:v>0.78939999999999999</c:v>
                </c:pt>
                <c:pt idx="1">
                  <c:v>1</c:v>
                </c:pt>
                <c:pt idx="2">
                  <c:v>1.2079</c:v>
                </c:pt>
                <c:pt idx="3">
                  <c:v>1.2473000000000001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9BC-4D05-BF49-D79CEF23E878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'626 Notburga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'626 Notburga '!$AN$69:$AN$72</c:f>
              <c:numCache>
                <c:formatCode>General</c:formatCode>
                <c:ptCount val="4"/>
                <c:pt idx="0">
                  <c:v>0.74913000000000007</c:v>
                </c:pt>
                <c:pt idx="1">
                  <c:v>1</c:v>
                </c:pt>
                <c:pt idx="2">
                  <c:v>1.1914499999999999</c:v>
                </c:pt>
                <c:pt idx="3">
                  <c:v>1.2066699999999999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C9BC-4D05-BF49-D79CEF23E8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'626 Notburga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'626 Notburga '!$C$5:$C$9</c:f>
              <c:numCache>
                <c:formatCode>General</c:formatCode>
                <c:ptCount val="5"/>
                <c:pt idx="0">
                  <c:v>0.78536777103299771</c:v>
                </c:pt>
                <c:pt idx="1">
                  <c:v>0.91081203107896191</c:v>
                </c:pt>
                <c:pt idx="2">
                  <c:v>1</c:v>
                </c:pt>
                <c:pt idx="3">
                  <c:v>1.0521270935141098</c:v>
                </c:pt>
                <c:pt idx="4">
                  <c:v>1.0757454292058537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350-4625-95B2-445251771814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'626 Notburga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'626 Notburga '!$F$69:$F$72</c:f>
              <c:numCache>
                <c:formatCode>General</c:formatCode>
                <c:ptCount val="4"/>
                <c:pt idx="0">
                  <c:v>0.8327</c:v>
                </c:pt>
                <c:pt idx="1">
                  <c:v>1</c:v>
                </c:pt>
                <c:pt idx="2">
                  <c:v>0.99360000000000004</c:v>
                </c:pt>
                <c:pt idx="3">
                  <c:v>1.0333000000000001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350-4625-95B2-445251771814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'626 Notburga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'626 Notburga '!$G$69:$G$72</c:f>
              <c:numCache>
                <c:formatCode>General</c:formatCode>
                <c:ptCount val="4"/>
                <c:pt idx="0">
                  <c:v>1.0389999999999999</c:v>
                </c:pt>
                <c:pt idx="1">
                  <c:v>1</c:v>
                </c:pt>
                <c:pt idx="2">
                  <c:v>1.0837000000000001</c:v>
                </c:pt>
                <c:pt idx="3">
                  <c:v>1.1311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350-4625-95B2-445251771814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'626 Notburga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'626 Notburga '!$H$69:$H$72</c:f>
              <c:numCache>
                <c:formatCode>General</c:formatCode>
                <c:ptCount val="4"/>
                <c:pt idx="0">
                  <c:v>0.92669565217391303</c:v>
                </c:pt>
                <c:pt idx="1">
                  <c:v>1</c:v>
                </c:pt>
                <c:pt idx="2">
                  <c:v>1.0455956521739134</c:v>
                </c:pt>
                <c:pt idx="3">
                  <c:v>1.0794913043478258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6350-4625-95B2-4452517718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'626 Notburga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'626 Notburga '!$C$5:$C$9</c:f>
              <c:numCache>
                <c:formatCode>General</c:formatCode>
                <c:ptCount val="5"/>
                <c:pt idx="0">
                  <c:v>0.78536777103299771</c:v>
                </c:pt>
                <c:pt idx="1">
                  <c:v>0.91081203107896191</c:v>
                </c:pt>
                <c:pt idx="2">
                  <c:v>1</c:v>
                </c:pt>
                <c:pt idx="3">
                  <c:v>1.0521270935141098</c:v>
                </c:pt>
                <c:pt idx="4">
                  <c:v>1.0757454292058537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D37-49A0-8401-50C29AEC53F7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'626 Notburga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'626 Notburga '!$BB$69:$BB$72</c:f>
              <c:numCache>
                <c:formatCode>General</c:formatCode>
                <c:ptCount val="4"/>
                <c:pt idx="0">
                  <c:v>0.85440000000000005</c:v>
                </c:pt>
                <c:pt idx="1">
                  <c:v>1</c:v>
                </c:pt>
                <c:pt idx="2">
                  <c:v>1.0711999999999999</c:v>
                </c:pt>
                <c:pt idx="3">
                  <c:v>1.0607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D37-49A0-8401-50C29AEC53F7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'626 Notburga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'626 Notburga '!$BC$69:$BC$72</c:f>
              <c:numCache>
                <c:formatCode>General</c:formatCode>
                <c:ptCount val="4"/>
                <c:pt idx="0">
                  <c:v>0.89810000000000001</c:v>
                </c:pt>
                <c:pt idx="1">
                  <c:v>1</c:v>
                </c:pt>
                <c:pt idx="2">
                  <c:v>1.0987</c:v>
                </c:pt>
                <c:pt idx="3">
                  <c:v>1.0905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D37-49A0-8401-50C29AEC53F7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'626 Notburga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'626 Notburga '!$BD$69:$BD$72</c:f>
              <c:numCache>
                <c:formatCode>General</c:formatCode>
                <c:ptCount val="4"/>
                <c:pt idx="0">
                  <c:v>0.87531250000000005</c:v>
                </c:pt>
                <c:pt idx="1">
                  <c:v>1</c:v>
                </c:pt>
                <c:pt idx="2">
                  <c:v>1.0844499999999999</c:v>
                </c:pt>
                <c:pt idx="3">
                  <c:v>1.0816874999999999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D37-49A0-8401-50C29AEC53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'626 Notburga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'626 Notburga '!$C$5:$C$9</c:f>
              <c:numCache>
                <c:formatCode>General</c:formatCode>
                <c:ptCount val="5"/>
                <c:pt idx="0">
                  <c:v>0.78536777103299771</c:v>
                </c:pt>
                <c:pt idx="1">
                  <c:v>0.91081203107896191</c:v>
                </c:pt>
                <c:pt idx="2">
                  <c:v>1</c:v>
                </c:pt>
                <c:pt idx="3">
                  <c:v>1.0521270935141098</c:v>
                </c:pt>
                <c:pt idx="4">
                  <c:v>1.0757454292058537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514-413A-AD35-6BD514243E24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'626 Notburga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'626 Notburga '!$F$69:$F$72</c:f>
              <c:numCache>
                <c:formatCode>General</c:formatCode>
                <c:ptCount val="4"/>
                <c:pt idx="0">
                  <c:v>0.8327</c:v>
                </c:pt>
                <c:pt idx="1">
                  <c:v>1</c:v>
                </c:pt>
                <c:pt idx="2">
                  <c:v>0.99360000000000004</c:v>
                </c:pt>
                <c:pt idx="3">
                  <c:v>1.0333000000000001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514-413A-AD35-6BD514243E24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'626 Notburga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'626 Notburga '!$G$69:$G$72</c:f>
              <c:numCache>
                <c:formatCode>General</c:formatCode>
                <c:ptCount val="4"/>
                <c:pt idx="0">
                  <c:v>1.0389999999999999</c:v>
                </c:pt>
                <c:pt idx="1">
                  <c:v>1</c:v>
                </c:pt>
                <c:pt idx="2">
                  <c:v>1.0837000000000001</c:v>
                </c:pt>
                <c:pt idx="3">
                  <c:v>1.1311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514-413A-AD35-6BD514243E24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'626 Notburga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'626 Notburga '!$H$69:$H$72</c:f>
              <c:numCache>
                <c:formatCode>General</c:formatCode>
                <c:ptCount val="4"/>
                <c:pt idx="0">
                  <c:v>0.92669565217391303</c:v>
                </c:pt>
                <c:pt idx="1">
                  <c:v>1</c:v>
                </c:pt>
                <c:pt idx="2">
                  <c:v>1.0455956521739134</c:v>
                </c:pt>
                <c:pt idx="3">
                  <c:v>1.0794913043478258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514-413A-AD35-6BD514243E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'626 Notburga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'626 Notburga '!$C$5:$C$9</c:f>
              <c:numCache>
                <c:formatCode>General</c:formatCode>
                <c:ptCount val="5"/>
                <c:pt idx="0">
                  <c:v>0.78536777103299771</c:v>
                </c:pt>
                <c:pt idx="1">
                  <c:v>0.91081203107896191</c:v>
                </c:pt>
                <c:pt idx="2">
                  <c:v>1</c:v>
                </c:pt>
                <c:pt idx="3">
                  <c:v>1.0521270935141098</c:v>
                </c:pt>
                <c:pt idx="4">
                  <c:v>1.0757454292058537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F49-4FBE-83EB-2B54A570F064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'626 Notburga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'626 Notburga '!$BR$69:$BR$72</c:f>
              <c:numCache>
                <c:formatCode>General</c:formatCode>
                <c:ptCount val="4"/>
                <c:pt idx="0">
                  <c:v>0.74919999999999998</c:v>
                </c:pt>
                <c:pt idx="1">
                  <c:v>1</c:v>
                </c:pt>
                <c:pt idx="2">
                  <c:v>1.1313</c:v>
                </c:pt>
                <c:pt idx="3">
                  <c:v>1.1657999999999999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F49-4FBE-83EB-2B54A570F064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'626 Notburga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'626 Notburga '!$BS$69:$BS$72</c:f>
              <c:numCache>
                <c:formatCode>General</c:formatCode>
                <c:ptCount val="4"/>
                <c:pt idx="0">
                  <c:v>0.83069999999999999</c:v>
                </c:pt>
                <c:pt idx="1">
                  <c:v>1</c:v>
                </c:pt>
                <c:pt idx="2">
                  <c:v>1.1921999999999999</c:v>
                </c:pt>
                <c:pt idx="3">
                  <c:v>1.2470000000000001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F49-4FBE-83EB-2B54A570F064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'626 Notburga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'626 Notburga '!$BT$69:$BT$72</c:f>
              <c:numCache>
                <c:formatCode>General</c:formatCode>
                <c:ptCount val="4"/>
                <c:pt idx="0">
                  <c:v>0.79256521739130437</c:v>
                </c:pt>
                <c:pt idx="1">
                  <c:v>1</c:v>
                </c:pt>
                <c:pt idx="2">
                  <c:v>1.1596608695652175</c:v>
                </c:pt>
                <c:pt idx="3">
                  <c:v>1.2013565217391307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F49-4FBE-83EB-2B54A570F0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'626 Notburga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'626 Notburga '!$C$5:$C$9</c:f>
              <c:numCache>
                <c:formatCode>General</c:formatCode>
                <c:ptCount val="5"/>
                <c:pt idx="0">
                  <c:v>0.78536777103299771</c:v>
                </c:pt>
                <c:pt idx="1">
                  <c:v>0.91081203107896191</c:v>
                </c:pt>
                <c:pt idx="2">
                  <c:v>1</c:v>
                </c:pt>
                <c:pt idx="3">
                  <c:v>1.0521270935141098</c:v>
                </c:pt>
                <c:pt idx="4">
                  <c:v>1.0757454292058537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43D-485C-B32E-1ED4BC29BB6D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'626 Notburga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'626 Notburga '!$F$42:$F$45</c:f>
              <c:numCache>
                <c:formatCode>General</c:formatCode>
                <c:ptCount val="4"/>
                <c:pt idx="0">
                  <c:v>0.81510000000000005</c:v>
                </c:pt>
                <c:pt idx="1">
                  <c:v>1</c:v>
                </c:pt>
                <c:pt idx="2">
                  <c:v>1.0189999999999999</c:v>
                </c:pt>
                <c:pt idx="3">
                  <c:v>1.0257000000000001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43D-485C-B32E-1ED4BC29BB6D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'626 Notburga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'626 Notburga '!$G$42:$G$45</c:f>
              <c:numCache>
                <c:formatCode>General</c:formatCode>
                <c:ptCount val="4"/>
                <c:pt idx="0">
                  <c:v>0.96440000000000003</c:v>
                </c:pt>
                <c:pt idx="1">
                  <c:v>1</c:v>
                </c:pt>
                <c:pt idx="2">
                  <c:v>1.1231</c:v>
                </c:pt>
                <c:pt idx="3">
                  <c:v>1.1398999999999999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43D-485C-B32E-1ED4BC29BB6D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'626 Notburga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'626 Notburga '!$H$42:$H$45</c:f>
              <c:numCache>
                <c:formatCode>General</c:formatCode>
                <c:ptCount val="4"/>
                <c:pt idx="0">
                  <c:v>0.91501250000000001</c:v>
                </c:pt>
                <c:pt idx="1">
                  <c:v>1</c:v>
                </c:pt>
                <c:pt idx="2">
                  <c:v>1.0620125</c:v>
                </c:pt>
                <c:pt idx="3">
                  <c:v>1.0764875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43D-485C-B32E-1ED4BC29BB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'626 Notburga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'626 Notburga '!$C$5:$C$9</c:f>
              <c:numCache>
                <c:formatCode>General</c:formatCode>
                <c:ptCount val="5"/>
                <c:pt idx="0">
                  <c:v>0.78536777103299771</c:v>
                </c:pt>
                <c:pt idx="1">
                  <c:v>0.91081203107896191</c:v>
                </c:pt>
                <c:pt idx="2">
                  <c:v>1</c:v>
                </c:pt>
                <c:pt idx="3">
                  <c:v>1.0521270935141098</c:v>
                </c:pt>
                <c:pt idx="4">
                  <c:v>1.0757454292058537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286-4770-8B1B-5D611A89FFAA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'626 Notburga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'626 Notburga '!$F$69:$F$72</c:f>
              <c:numCache>
                <c:formatCode>General</c:formatCode>
                <c:ptCount val="4"/>
                <c:pt idx="0">
                  <c:v>0.8327</c:v>
                </c:pt>
                <c:pt idx="1">
                  <c:v>1</c:v>
                </c:pt>
                <c:pt idx="2">
                  <c:v>0.99360000000000004</c:v>
                </c:pt>
                <c:pt idx="3">
                  <c:v>1.0333000000000001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286-4770-8B1B-5D611A89FFAA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'626 Notburga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'626 Notburga '!$G$69:$G$72</c:f>
              <c:numCache>
                <c:formatCode>General</c:formatCode>
                <c:ptCount val="4"/>
                <c:pt idx="0">
                  <c:v>1.0389999999999999</c:v>
                </c:pt>
                <c:pt idx="1">
                  <c:v>1</c:v>
                </c:pt>
                <c:pt idx="2">
                  <c:v>1.0837000000000001</c:v>
                </c:pt>
                <c:pt idx="3">
                  <c:v>1.1311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286-4770-8B1B-5D611A89FFAA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'626 Notburga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'626 Notburga '!$H$69:$H$72</c:f>
              <c:numCache>
                <c:formatCode>General</c:formatCode>
                <c:ptCount val="4"/>
                <c:pt idx="0">
                  <c:v>0.92669565217391303</c:v>
                </c:pt>
                <c:pt idx="1">
                  <c:v>1</c:v>
                </c:pt>
                <c:pt idx="2">
                  <c:v>1.0455956521739134</c:v>
                </c:pt>
                <c:pt idx="3">
                  <c:v>1.0794913043478258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0286-4770-8B1B-5D611A89FF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'626 Notburga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'626 Notburga '!$C$5:$C$9</c:f>
              <c:numCache>
                <c:formatCode>General</c:formatCode>
                <c:ptCount val="5"/>
                <c:pt idx="0">
                  <c:v>0.78536777103299771</c:v>
                </c:pt>
                <c:pt idx="1">
                  <c:v>0.91081203107896191</c:v>
                </c:pt>
                <c:pt idx="2">
                  <c:v>1</c:v>
                </c:pt>
                <c:pt idx="3">
                  <c:v>1.0521270935141098</c:v>
                </c:pt>
                <c:pt idx="4">
                  <c:v>1.0757454292058537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DA4-4EC6-8774-2D43F756827A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'626 Notburga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'626 Notburga '!$CH$69:$CH$72</c:f>
              <c:numCache>
                <c:formatCode>General</c:formatCode>
                <c:ptCount val="4"/>
                <c:pt idx="0">
                  <c:v>0.80330000000000001</c:v>
                </c:pt>
                <c:pt idx="1">
                  <c:v>1</c:v>
                </c:pt>
                <c:pt idx="2">
                  <c:v>1.0573999999999999</c:v>
                </c:pt>
                <c:pt idx="3">
                  <c:v>1.01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DA4-4EC6-8774-2D43F756827A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'626 Notburga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'626 Notburga '!$CI$69:$CI$72</c:f>
              <c:numCache>
                <c:formatCode>General</c:formatCode>
                <c:ptCount val="4"/>
                <c:pt idx="0">
                  <c:v>0.94799999999999995</c:v>
                </c:pt>
                <c:pt idx="1">
                  <c:v>1</c:v>
                </c:pt>
                <c:pt idx="2">
                  <c:v>1.1174999999999999</c:v>
                </c:pt>
                <c:pt idx="3">
                  <c:v>1.0903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DA4-4EC6-8774-2D43F756827A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'626 Notburga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'626 Notburga '!$CJ$69:$CJ$72</c:f>
              <c:numCache>
                <c:formatCode>General</c:formatCode>
                <c:ptCount val="4"/>
                <c:pt idx="0">
                  <c:v>0.86001764705882344</c:v>
                </c:pt>
                <c:pt idx="1">
                  <c:v>1</c:v>
                </c:pt>
                <c:pt idx="2">
                  <c:v>1.0853941176470587</c:v>
                </c:pt>
                <c:pt idx="3">
                  <c:v>1.0606235294117647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5DA4-4EC6-8774-2D43F75682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'626 Notburga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'626 Notburga '!$C$5:$C$9</c:f>
              <c:numCache>
                <c:formatCode>General</c:formatCode>
                <c:ptCount val="5"/>
                <c:pt idx="0">
                  <c:v>0.78536777103299771</c:v>
                </c:pt>
                <c:pt idx="1">
                  <c:v>0.91081203107896191</c:v>
                </c:pt>
                <c:pt idx="2">
                  <c:v>1</c:v>
                </c:pt>
                <c:pt idx="3">
                  <c:v>1.0521270935141098</c:v>
                </c:pt>
                <c:pt idx="4">
                  <c:v>1.0757454292058537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DE8-47E0-B543-747D65F777F0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'626 Notburga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'626 Notburga '!$F$69:$F$72</c:f>
              <c:numCache>
                <c:formatCode>General</c:formatCode>
                <c:ptCount val="4"/>
                <c:pt idx="0">
                  <c:v>0.8327</c:v>
                </c:pt>
                <c:pt idx="1">
                  <c:v>1</c:v>
                </c:pt>
                <c:pt idx="2">
                  <c:v>0.99360000000000004</c:v>
                </c:pt>
                <c:pt idx="3">
                  <c:v>1.0333000000000001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DE8-47E0-B543-747D65F777F0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'626 Notburga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'626 Notburga '!$G$69:$G$72</c:f>
              <c:numCache>
                <c:formatCode>General</c:formatCode>
                <c:ptCount val="4"/>
                <c:pt idx="0">
                  <c:v>1.0389999999999999</c:v>
                </c:pt>
                <c:pt idx="1">
                  <c:v>1</c:v>
                </c:pt>
                <c:pt idx="2">
                  <c:v>1.0837000000000001</c:v>
                </c:pt>
                <c:pt idx="3">
                  <c:v>1.1311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DE8-47E0-B543-747D65F777F0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'626 Notburga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'626 Notburga '!$H$69:$H$72</c:f>
              <c:numCache>
                <c:formatCode>General</c:formatCode>
                <c:ptCount val="4"/>
                <c:pt idx="0">
                  <c:v>0.92669565217391303</c:v>
                </c:pt>
                <c:pt idx="1">
                  <c:v>1</c:v>
                </c:pt>
                <c:pt idx="2">
                  <c:v>1.0455956521739134</c:v>
                </c:pt>
                <c:pt idx="3">
                  <c:v>1.0794913043478258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DE8-47E0-B543-747D65F77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'626 Notburga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'626 Notburga '!$C$5:$C$9</c:f>
              <c:numCache>
                <c:formatCode>General</c:formatCode>
                <c:ptCount val="5"/>
                <c:pt idx="0">
                  <c:v>0.78536777103299771</c:v>
                </c:pt>
                <c:pt idx="1">
                  <c:v>0.91081203107896191</c:v>
                </c:pt>
                <c:pt idx="2">
                  <c:v>1</c:v>
                </c:pt>
                <c:pt idx="3">
                  <c:v>1.0521270935141098</c:v>
                </c:pt>
                <c:pt idx="4">
                  <c:v>1.0757454292058537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13C-4FE0-8947-F8B430ECD191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'626 Notburga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'626 Notburga '!$CX$69:$CX$72</c:f>
              <c:numCache>
                <c:formatCode>General</c:formatCode>
                <c:ptCount val="4"/>
                <c:pt idx="0">
                  <c:v>0.71309999999999996</c:v>
                </c:pt>
                <c:pt idx="1">
                  <c:v>1</c:v>
                </c:pt>
                <c:pt idx="2">
                  <c:v>1.1373</c:v>
                </c:pt>
                <c:pt idx="3">
                  <c:v>1.1040000000000001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13C-4FE0-8947-F8B430ECD191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'626 Notburga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'626 Notburga '!$CY$69:$CY$72</c:f>
              <c:numCache>
                <c:formatCode>General</c:formatCode>
                <c:ptCount val="4"/>
                <c:pt idx="0">
                  <c:v>0.76670000000000005</c:v>
                </c:pt>
                <c:pt idx="1">
                  <c:v>1</c:v>
                </c:pt>
                <c:pt idx="2">
                  <c:v>1.1987000000000001</c:v>
                </c:pt>
                <c:pt idx="3">
                  <c:v>1.1641999999999999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13C-4FE0-8947-F8B430ECD191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'626 Notburga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'626 Notburga '!$CZ$69:$CZ$72</c:f>
              <c:numCache>
                <c:formatCode>General</c:formatCode>
                <c:ptCount val="4"/>
                <c:pt idx="0">
                  <c:v>0.75064999999999993</c:v>
                </c:pt>
                <c:pt idx="1">
                  <c:v>1</c:v>
                </c:pt>
                <c:pt idx="2">
                  <c:v>1.178925</c:v>
                </c:pt>
                <c:pt idx="3">
                  <c:v>1.1330500000000001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13C-4FE0-8947-F8B430ECD1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'626 Notburga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'626 Notburga '!$C$5:$C$9</c:f>
              <c:numCache>
                <c:formatCode>General</c:formatCode>
                <c:ptCount val="5"/>
                <c:pt idx="0">
                  <c:v>0.78536777103299771</c:v>
                </c:pt>
                <c:pt idx="1">
                  <c:v>0.91081203107896191</c:v>
                </c:pt>
                <c:pt idx="2">
                  <c:v>1</c:v>
                </c:pt>
                <c:pt idx="3">
                  <c:v>1.0521270935141098</c:v>
                </c:pt>
                <c:pt idx="4">
                  <c:v>1.0757454292058537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86D-4895-9B48-7412123A59A7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'626 Notburga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'626 Notburga '!$F$96:$F$99</c:f>
              <c:numCache>
                <c:formatCode>General</c:formatCode>
                <c:ptCount val="4"/>
                <c:pt idx="0">
                  <c:v>0.85670000000000002</c:v>
                </c:pt>
                <c:pt idx="1">
                  <c:v>1</c:v>
                </c:pt>
                <c:pt idx="2">
                  <c:v>1.0699000000000001</c:v>
                </c:pt>
                <c:pt idx="3">
                  <c:v>1.1242000000000001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86D-4895-9B48-7412123A59A7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'626 Notburga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'626 Notburga '!$G$96:$G$99</c:f>
              <c:numCache>
                <c:formatCode>General</c:formatCode>
                <c:ptCount val="4"/>
                <c:pt idx="0">
                  <c:v>0.91390000000000005</c:v>
                </c:pt>
                <c:pt idx="1">
                  <c:v>1</c:v>
                </c:pt>
                <c:pt idx="2">
                  <c:v>1.1138999999999999</c:v>
                </c:pt>
                <c:pt idx="3">
                  <c:v>1.1836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86D-4895-9B48-7412123A59A7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'626 Notburga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'626 Notburga '!$H$96:$H$99</c:f>
              <c:numCache>
                <c:formatCode>General</c:formatCode>
                <c:ptCount val="4"/>
                <c:pt idx="0">
                  <c:v>0.89396000000000009</c:v>
                </c:pt>
                <c:pt idx="1">
                  <c:v>1</c:v>
                </c:pt>
                <c:pt idx="2">
                  <c:v>1.0860799999999999</c:v>
                </c:pt>
                <c:pt idx="3">
                  <c:v>1.1536200000000001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186D-4895-9B48-7412123A59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'626 Notburga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'626 Notburga '!$C$5:$C$9</c:f>
              <c:numCache>
                <c:formatCode>General</c:formatCode>
                <c:ptCount val="5"/>
                <c:pt idx="0">
                  <c:v>0.78536777103299771</c:v>
                </c:pt>
                <c:pt idx="1">
                  <c:v>0.91081203107896191</c:v>
                </c:pt>
                <c:pt idx="2">
                  <c:v>1</c:v>
                </c:pt>
                <c:pt idx="3">
                  <c:v>1.0521270935141098</c:v>
                </c:pt>
                <c:pt idx="4">
                  <c:v>1.0757454292058537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934-4595-83C6-889273C4BACA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'626 Notburga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'626 Notburga '!$AL$96:$AL$99</c:f>
              <c:numCache>
                <c:formatCode>General</c:formatCode>
                <c:ptCount val="4"/>
                <c:pt idx="0">
                  <c:v>0.86260000000000003</c:v>
                </c:pt>
                <c:pt idx="1">
                  <c:v>1</c:v>
                </c:pt>
                <c:pt idx="2">
                  <c:v>1.0189999999999999</c:v>
                </c:pt>
                <c:pt idx="3">
                  <c:v>1.0011000000000001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934-4595-83C6-889273C4BACA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'626 Notburga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'626 Notburga '!$AM$96:$AM$99</c:f>
              <c:numCache>
                <c:formatCode>General</c:formatCode>
                <c:ptCount val="4"/>
                <c:pt idx="0">
                  <c:v>0.97889999999999999</c:v>
                </c:pt>
                <c:pt idx="1">
                  <c:v>1</c:v>
                </c:pt>
                <c:pt idx="2">
                  <c:v>1.0605</c:v>
                </c:pt>
                <c:pt idx="3">
                  <c:v>1.0699000000000001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934-4595-83C6-889273C4BACA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'626 Notburga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'626 Notburga '!$AN$96:$AN$99</c:f>
              <c:numCache>
                <c:formatCode>General</c:formatCode>
                <c:ptCount val="4"/>
                <c:pt idx="0">
                  <c:v>0.92575142857142878</c:v>
                </c:pt>
                <c:pt idx="1">
                  <c:v>1</c:v>
                </c:pt>
                <c:pt idx="2">
                  <c:v>1.0412285714285714</c:v>
                </c:pt>
                <c:pt idx="3">
                  <c:v>1.0460742857142857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3934-4595-83C6-889273C4BA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'626 Notburga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'626 Notburga '!$C$5:$C$9</c:f>
              <c:numCache>
                <c:formatCode>General</c:formatCode>
                <c:ptCount val="5"/>
                <c:pt idx="0">
                  <c:v>0.78536777103299771</c:v>
                </c:pt>
                <c:pt idx="1">
                  <c:v>0.91081203107896191</c:v>
                </c:pt>
                <c:pt idx="2">
                  <c:v>1</c:v>
                </c:pt>
                <c:pt idx="3">
                  <c:v>1.0521270935141098</c:v>
                </c:pt>
                <c:pt idx="4">
                  <c:v>1.0757454292058537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26A-4DA6-BCA3-E13C88859229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'626 Notburga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'626 Notburga '!$F$96:$F$99</c:f>
              <c:numCache>
                <c:formatCode>General</c:formatCode>
                <c:ptCount val="4"/>
                <c:pt idx="0">
                  <c:v>0.85670000000000002</c:v>
                </c:pt>
                <c:pt idx="1">
                  <c:v>1</c:v>
                </c:pt>
                <c:pt idx="2">
                  <c:v>1.0699000000000001</c:v>
                </c:pt>
                <c:pt idx="3">
                  <c:v>1.1242000000000001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26A-4DA6-BCA3-E13C88859229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'626 Notburga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'626 Notburga '!$G$96:$G$99</c:f>
              <c:numCache>
                <c:formatCode>General</c:formatCode>
                <c:ptCount val="4"/>
                <c:pt idx="0">
                  <c:v>0.91390000000000005</c:v>
                </c:pt>
                <c:pt idx="1">
                  <c:v>1</c:v>
                </c:pt>
                <c:pt idx="2">
                  <c:v>1.1138999999999999</c:v>
                </c:pt>
                <c:pt idx="3">
                  <c:v>1.1836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26A-4DA6-BCA3-E13C88859229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'626 Notburga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'626 Notburga '!$H$96:$H$99</c:f>
              <c:numCache>
                <c:formatCode>General</c:formatCode>
                <c:ptCount val="4"/>
                <c:pt idx="0">
                  <c:v>0.89396000000000009</c:v>
                </c:pt>
                <c:pt idx="1">
                  <c:v>1</c:v>
                </c:pt>
                <c:pt idx="2">
                  <c:v>1.0860799999999999</c:v>
                </c:pt>
                <c:pt idx="3">
                  <c:v>1.1536200000000001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726A-4DA6-BCA3-E13C888592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'626 Notburga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'626 Notburga '!$C$5:$C$9</c:f>
              <c:numCache>
                <c:formatCode>General</c:formatCode>
                <c:ptCount val="5"/>
                <c:pt idx="0">
                  <c:v>0.78536777103299771</c:v>
                </c:pt>
                <c:pt idx="1">
                  <c:v>0.91081203107896191</c:v>
                </c:pt>
                <c:pt idx="2">
                  <c:v>1</c:v>
                </c:pt>
                <c:pt idx="3">
                  <c:v>1.0521270935141098</c:v>
                </c:pt>
                <c:pt idx="4">
                  <c:v>1.0757454292058537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D12-401D-BA60-B46FBE6B0686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'626 Notburga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'626 Notburga '!$BB$96:$BB$99</c:f>
              <c:numCache>
                <c:formatCode>General</c:formatCode>
                <c:ptCount val="4"/>
                <c:pt idx="0">
                  <c:v>0.81510000000000005</c:v>
                </c:pt>
                <c:pt idx="1">
                  <c:v>1</c:v>
                </c:pt>
                <c:pt idx="2">
                  <c:v>1.0122</c:v>
                </c:pt>
                <c:pt idx="3">
                  <c:v>1.0358000000000001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D12-401D-BA60-B46FBE6B0686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'626 Notburga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'626 Notburga '!$BC$96:$BC$99</c:f>
              <c:numCache>
                <c:formatCode>General</c:formatCode>
                <c:ptCount val="4"/>
                <c:pt idx="0">
                  <c:v>1.0139</c:v>
                </c:pt>
                <c:pt idx="1">
                  <c:v>1</c:v>
                </c:pt>
                <c:pt idx="2">
                  <c:v>1.1465000000000001</c:v>
                </c:pt>
                <c:pt idx="3">
                  <c:v>1.1672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D12-401D-BA60-B46FBE6B0686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'626 Notburga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'626 Notburga '!$BD$96:$BD$99</c:f>
              <c:numCache>
                <c:formatCode>General</c:formatCode>
                <c:ptCount val="4"/>
                <c:pt idx="0">
                  <c:v>0.92136842105263161</c:v>
                </c:pt>
                <c:pt idx="1">
                  <c:v>1</c:v>
                </c:pt>
                <c:pt idx="2">
                  <c:v>1.0654315789473685</c:v>
                </c:pt>
                <c:pt idx="3">
                  <c:v>1.0880947368421054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D12-401D-BA60-B46FBE6B06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'626 Notburga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'626 Notburga '!$C$5:$C$9</c:f>
              <c:numCache>
                <c:formatCode>General</c:formatCode>
                <c:ptCount val="5"/>
                <c:pt idx="0">
                  <c:v>0.78536777103299771</c:v>
                </c:pt>
                <c:pt idx="1">
                  <c:v>0.91081203107896191</c:v>
                </c:pt>
                <c:pt idx="2">
                  <c:v>1</c:v>
                </c:pt>
                <c:pt idx="3">
                  <c:v>1.0521270935141098</c:v>
                </c:pt>
                <c:pt idx="4">
                  <c:v>1.0757454292058537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ED0-4227-B406-FD864590A3E0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'626 Notburga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'626 Notburga '!$F$96:$F$99</c:f>
              <c:numCache>
                <c:formatCode>General</c:formatCode>
                <c:ptCount val="4"/>
                <c:pt idx="0">
                  <c:v>0.85670000000000002</c:v>
                </c:pt>
                <c:pt idx="1">
                  <c:v>1</c:v>
                </c:pt>
                <c:pt idx="2">
                  <c:v>1.0699000000000001</c:v>
                </c:pt>
                <c:pt idx="3">
                  <c:v>1.1242000000000001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ED0-4227-B406-FD864590A3E0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'626 Notburga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'626 Notburga '!$G$96:$G$99</c:f>
              <c:numCache>
                <c:formatCode>General</c:formatCode>
                <c:ptCount val="4"/>
                <c:pt idx="0">
                  <c:v>0.91390000000000005</c:v>
                </c:pt>
                <c:pt idx="1">
                  <c:v>1</c:v>
                </c:pt>
                <c:pt idx="2">
                  <c:v>1.1138999999999999</c:v>
                </c:pt>
                <c:pt idx="3">
                  <c:v>1.1836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ED0-4227-B406-FD864590A3E0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'626 Notburga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'626 Notburga '!$H$96:$H$99</c:f>
              <c:numCache>
                <c:formatCode>General</c:formatCode>
                <c:ptCount val="4"/>
                <c:pt idx="0">
                  <c:v>0.89396000000000009</c:v>
                </c:pt>
                <c:pt idx="1">
                  <c:v>1</c:v>
                </c:pt>
                <c:pt idx="2">
                  <c:v>1.0860799999999999</c:v>
                </c:pt>
                <c:pt idx="3">
                  <c:v>1.1536200000000001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ED0-4227-B406-FD864590A3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'626 Notburga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'626 Notburga '!$C$5:$C$9</c:f>
              <c:numCache>
                <c:formatCode>General</c:formatCode>
                <c:ptCount val="5"/>
                <c:pt idx="0">
                  <c:v>0.78536777103299771</c:v>
                </c:pt>
                <c:pt idx="1">
                  <c:v>0.91081203107896191</c:v>
                </c:pt>
                <c:pt idx="2">
                  <c:v>1</c:v>
                </c:pt>
                <c:pt idx="3">
                  <c:v>1.0521270935141098</c:v>
                </c:pt>
                <c:pt idx="4">
                  <c:v>1.0757454292058537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D20-448B-927D-07C08A58F7CA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'626 Notburga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'626 Notburga '!$BR$96:$BR$99</c:f>
              <c:numCache>
                <c:formatCode>General</c:formatCode>
                <c:ptCount val="4"/>
                <c:pt idx="0">
                  <c:v>0.8327</c:v>
                </c:pt>
                <c:pt idx="1">
                  <c:v>1</c:v>
                </c:pt>
                <c:pt idx="2">
                  <c:v>1.0479000000000001</c:v>
                </c:pt>
                <c:pt idx="3">
                  <c:v>1.0626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D20-448B-927D-07C08A58F7CA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'626 Notburga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'626 Notburga '!$BS$96:$BS$99</c:f>
              <c:numCache>
                <c:formatCode>General</c:formatCode>
                <c:ptCount val="4"/>
                <c:pt idx="0">
                  <c:v>0.97889999999999999</c:v>
                </c:pt>
                <c:pt idx="1">
                  <c:v>1</c:v>
                </c:pt>
                <c:pt idx="2">
                  <c:v>1.0837000000000001</c:v>
                </c:pt>
                <c:pt idx="3">
                  <c:v>1.1282000000000001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D20-448B-927D-07C08A58F7CA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'626 Notburga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'626 Notburga '!$BT$96:$BT$99</c:f>
              <c:numCache>
                <c:formatCode>General</c:formatCode>
                <c:ptCount val="4"/>
                <c:pt idx="0">
                  <c:v>0.90118275862068953</c:v>
                </c:pt>
                <c:pt idx="1">
                  <c:v>1</c:v>
                </c:pt>
                <c:pt idx="2">
                  <c:v>1.0684620689655171</c:v>
                </c:pt>
                <c:pt idx="3">
                  <c:v>1.0956448275862067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DD20-448B-927D-07C08A58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'626 Notburga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'626 Notburga '!$C$5:$C$9</c:f>
              <c:numCache>
                <c:formatCode>General</c:formatCode>
                <c:ptCount val="5"/>
                <c:pt idx="0">
                  <c:v>0.78536777103299771</c:v>
                </c:pt>
                <c:pt idx="1">
                  <c:v>0.91081203107896191</c:v>
                </c:pt>
                <c:pt idx="2">
                  <c:v>1</c:v>
                </c:pt>
                <c:pt idx="3">
                  <c:v>1.0521270935141098</c:v>
                </c:pt>
                <c:pt idx="4">
                  <c:v>1.0757454292058537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A3B-4D28-BD40-D97ECFF6DA35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'626 Notburga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'626 Notburga '!$F$51:$F$54</c:f>
              <c:numCache>
                <c:formatCode>General</c:formatCode>
                <c:ptCount val="4"/>
                <c:pt idx="0">
                  <c:v>0.91090000000000004</c:v>
                </c:pt>
                <c:pt idx="1">
                  <c:v>1</c:v>
                </c:pt>
                <c:pt idx="2">
                  <c:v>0.97819999999999996</c:v>
                </c:pt>
                <c:pt idx="3">
                  <c:v>0.94689999999999996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A3B-4D28-BD40-D97ECFF6DA35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'626 Notburga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'626 Notburga '!$G$51:$G$54</c:f>
              <c:numCache>
                <c:formatCode>General</c:formatCode>
                <c:ptCount val="4"/>
                <c:pt idx="0">
                  <c:v>1.0327999999999999</c:v>
                </c:pt>
                <c:pt idx="1">
                  <c:v>1</c:v>
                </c:pt>
                <c:pt idx="2">
                  <c:v>1.0575000000000001</c:v>
                </c:pt>
                <c:pt idx="3">
                  <c:v>1.0286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A3B-4D28-BD40-D97ECFF6DA35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'626 Notburga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'626 Notburga '!$H$51:$H$54</c:f>
              <c:numCache>
                <c:formatCode>General</c:formatCode>
                <c:ptCount val="4"/>
                <c:pt idx="0">
                  <c:v>0.98407142857142849</c:v>
                </c:pt>
                <c:pt idx="1">
                  <c:v>1</c:v>
                </c:pt>
                <c:pt idx="2">
                  <c:v>1.0095142857142858</c:v>
                </c:pt>
                <c:pt idx="3">
                  <c:v>0.98754285714285717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A3B-4D28-BD40-D97ECFF6DA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'659 Nestor'!$B$5:$B$9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'659 Nestor'!$C$5:$C$9</c:f>
              <c:numCache>
                <c:formatCode>General</c:formatCode>
                <c:ptCount val="5"/>
                <c:pt idx="0">
                  <c:v>0.77575416482327098</c:v>
                </c:pt>
                <c:pt idx="1">
                  <c:v>0.9231411950281786</c:v>
                </c:pt>
                <c:pt idx="2">
                  <c:v>1</c:v>
                </c:pt>
                <c:pt idx="3" formatCode="0.000000000">
                  <c:v>1.0142764081063229</c:v>
                </c:pt>
                <c:pt idx="4" formatCode="0.000000000">
                  <c:v>0.97878085561676442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BE1-497A-B586-47F520BDF40A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'659 Nestor'!$B$6:$B$9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'659 Nestor'!$F$6:$F$9</c:f>
              <c:numCache>
                <c:formatCode>General</c:formatCode>
                <c:ptCount val="4"/>
                <c:pt idx="0">
                  <c:v>0.65890000000000004</c:v>
                </c:pt>
                <c:pt idx="1">
                  <c:v>1</c:v>
                </c:pt>
                <c:pt idx="2">
                  <c:v>1.2179</c:v>
                </c:pt>
                <c:pt idx="3">
                  <c:v>1.1429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BE1-497A-B586-47F520BDF40A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'659 Nestor'!$B$6:$B$9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'659 Nestor'!$G$6:$G$9</c:f>
              <c:numCache>
                <c:formatCode>General</c:formatCode>
                <c:ptCount val="4"/>
                <c:pt idx="0">
                  <c:v>0.72350000000000003</c:v>
                </c:pt>
                <c:pt idx="1">
                  <c:v>1</c:v>
                </c:pt>
                <c:pt idx="2">
                  <c:v>1.26</c:v>
                </c:pt>
                <c:pt idx="3">
                  <c:v>1.2552000000000001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BE1-497A-B586-47F520BDF40A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'659 Nestor'!$B$6:$B$9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'659 Nestor'!$H$6:$H$9</c:f>
              <c:numCache>
                <c:formatCode>General</c:formatCode>
                <c:ptCount val="4"/>
                <c:pt idx="0">
                  <c:v>0.70065000000000011</c:v>
                </c:pt>
                <c:pt idx="1">
                  <c:v>1</c:v>
                </c:pt>
                <c:pt idx="2">
                  <c:v>1.2343999999999999</c:v>
                </c:pt>
                <c:pt idx="3">
                  <c:v>1.2104000000000001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DBE1-497A-B586-47F520BDF4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'659 Nestor'!$B$5:$B$9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'659 Nestor'!$C$5:$C$9</c:f>
              <c:numCache>
                <c:formatCode>General</c:formatCode>
                <c:ptCount val="5"/>
                <c:pt idx="0">
                  <c:v>0.77575416482327098</c:v>
                </c:pt>
                <c:pt idx="1">
                  <c:v>0.9231411950281786</c:v>
                </c:pt>
                <c:pt idx="2">
                  <c:v>1</c:v>
                </c:pt>
                <c:pt idx="3" formatCode="0.000000000">
                  <c:v>1.0142764081063229</c:v>
                </c:pt>
                <c:pt idx="4" formatCode="0.000000000">
                  <c:v>0.97878085561676442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3B0-4272-9C1B-498627407235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'659 Nestor'!$B$6:$B$9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'659 Nestor'!$F$15:$F$18</c:f>
              <c:numCache>
                <c:formatCode>General</c:formatCode>
                <c:ptCount val="4"/>
                <c:pt idx="0">
                  <c:v>0.94110000000000005</c:v>
                </c:pt>
                <c:pt idx="1">
                  <c:v>1</c:v>
                </c:pt>
                <c:pt idx="2">
                  <c:v>0.96519999999999995</c:v>
                </c:pt>
                <c:pt idx="3">
                  <c:v>0.94169999999999998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3B0-4272-9C1B-498627407235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'659 Nestor'!$B$6:$B$9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'659 Nestor'!$G$15:$G$18</c:f>
              <c:numCache>
                <c:formatCode>General</c:formatCode>
                <c:ptCount val="4"/>
                <c:pt idx="0">
                  <c:v>1.0241</c:v>
                </c:pt>
                <c:pt idx="1">
                  <c:v>1</c:v>
                </c:pt>
                <c:pt idx="2">
                  <c:v>1.034</c:v>
                </c:pt>
                <c:pt idx="3">
                  <c:v>1.0633999999999999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3B0-4272-9C1B-498627407235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'659 Nestor'!$B$6:$B$9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'659 Nestor'!$H$15:$H$18</c:f>
              <c:numCache>
                <c:formatCode>General</c:formatCode>
                <c:ptCount val="4"/>
                <c:pt idx="0">
                  <c:v>0.97689999999999999</c:v>
                </c:pt>
                <c:pt idx="1">
                  <c:v>1</c:v>
                </c:pt>
                <c:pt idx="2">
                  <c:v>0.99600000000000011</c:v>
                </c:pt>
                <c:pt idx="3">
                  <c:v>0.99220000000000008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13B0-4272-9C1B-4986274072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'659 Nestor'!$B$5:$B$9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'659 Nestor'!$C$5:$C$9</c:f>
              <c:numCache>
                <c:formatCode>General</c:formatCode>
                <c:ptCount val="5"/>
                <c:pt idx="0">
                  <c:v>0.77575416482327098</c:v>
                </c:pt>
                <c:pt idx="1">
                  <c:v>0.9231411950281786</c:v>
                </c:pt>
                <c:pt idx="2">
                  <c:v>1</c:v>
                </c:pt>
                <c:pt idx="3" formatCode="0.000000000">
                  <c:v>1.0142764081063229</c:v>
                </c:pt>
                <c:pt idx="4" formatCode="0.000000000">
                  <c:v>0.97878085561676442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8A7-43A9-A684-2F03BB695F2F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'659 Nestor'!$B$6:$B$9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'659 Nestor'!$F$24:$F$27</c:f>
              <c:numCache>
                <c:formatCode>General</c:formatCode>
                <c:ptCount val="4"/>
                <c:pt idx="0">
                  <c:v>0.8427</c:v>
                </c:pt>
                <c:pt idx="1">
                  <c:v>1</c:v>
                </c:pt>
                <c:pt idx="2">
                  <c:v>0.95920000000000005</c:v>
                </c:pt>
                <c:pt idx="3">
                  <c:v>0.96040000000000003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8A7-43A9-A684-2F03BB695F2F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'659 Nestor'!$B$6:$B$9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'659 Nestor'!$G$24:$G$27</c:f>
              <c:numCache>
                <c:formatCode>General</c:formatCode>
                <c:ptCount val="4"/>
                <c:pt idx="0">
                  <c:v>1.0065</c:v>
                </c:pt>
                <c:pt idx="1">
                  <c:v>1</c:v>
                </c:pt>
                <c:pt idx="2">
                  <c:v>1.0464</c:v>
                </c:pt>
                <c:pt idx="3">
                  <c:v>1.0627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8A7-43A9-A684-2F03BB695F2F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'659 Nestor'!$B$6:$B$9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'659 Nestor'!$H$24:$H$27</c:f>
              <c:numCache>
                <c:formatCode>General</c:formatCode>
                <c:ptCount val="4"/>
                <c:pt idx="0">
                  <c:v>0.93426351351351367</c:v>
                </c:pt>
                <c:pt idx="1">
                  <c:v>1</c:v>
                </c:pt>
                <c:pt idx="2">
                  <c:v>0.99835810810810832</c:v>
                </c:pt>
                <c:pt idx="3">
                  <c:v>1.005536486486486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08A7-43A9-A684-2F03BB695F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'659 Nestor'!$B$5:$B$9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'659 Nestor'!$C$5:$C$9</c:f>
              <c:numCache>
                <c:formatCode>General</c:formatCode>
                <c:ptCount val="5"/>
                <c:pt idx="0">
                  <c:v>0.77575416482327098</c:v>
                </c:pt>
                <c:pt idx="1">
                  <c:v>0.9231411950281786</c:v>
                </c:pt>
                <c:pt idx="2">
                  <c:v>1</c:v>
                </c:pt>
                <c:pt idx="3" formatCode="0.000000000">
                  <c:v>1.0142764081063229</c:v>
                </c:pt>
                <c:pt idx="4" formatCode="0.000000000">
                  <c:v>0.97878085561676442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D0B-44E3-BB7F-A8E45DB559B8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'659 Nestor'!$B$6:$B$9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'659 Nestor'!$F$33:$F$36</c:f>
              <c:numCache>
                <c:formatCode>General</c:formatCode>
                <c:ptCount val="4"/>
                <c:pt idx="0">
                  <c:v>0.79990000000000006</c:v>
                </c:pt>
                <c:pt idx="1">
                  <c:v>1</c:v>
                </c:pt>
                <c:pt idx="2">
                  <c:v>1.0361</c:v>
                </c:pt>
                <c:pt idx="3">
                  <c:v>1.0958000000000001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D0B-44E3-BB7F-A8E45DB559B8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'659 Nestor'!$B$6:$B$9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'659 Nestor'!$G$33:$G$36</c:f>
              <c:numCache>
                <c:formatCode>General</c:formatCode>
                <c:ptCount val="4"/>
                <c:pt idx="0">
                  <c:v>1.0114000000000001</c:v>
                </c:pt>
                <c:pt idx="1">
                  <c:v>1</c:v>
                </c:pt>
                <c:pt idx="2">
                  <c:v>1.1327</c:v>
                </c:pt>
                <c:pt idx="3">
                  <c:v>1.1947000000000001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D0B-44E3-BB7F-A8E45DB559B8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'659 Nestor'!$B$6:$B$9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'659 Nestor'!$H$33:$H$36</c:f>
              <c:numCache>
                <c:formatCode>General</c:formatCode>
                <c:ptCount val="4"/>
                <c:pt idx="0">
                  <c:v>0.90006000000000008</c:v>
                </c:pt>
                <c:pt idx="1">
                  <c:v>1</c:v>
                </c:pt>
                <c:pt idx="2">
                  <c:v>1.0886800000000001</c:v>
                </c:pt>
                <c:pt idx="3">
                  <c:v>1.14768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7D0B-44E3-BB7F-A8E45DB559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'659 Nestor'!$B$5:$B$9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'659 Nestor'!$C$5:$C$9</c:f>
              <c:numCache>
                <c:formatCode>General</c:formatCode>
                <c:ptCount val="5"/>
                <c:pt idx="0">
                  <c:v>0.77575416482327098</c:v>
                </c:pt>
                <c:pt idx="1">
                  <c:v>0.9231411950281786</c:v>
                </c:pt>
                <c:pt idx="2">
                  <c:v>1</c:v>
                </c:pt>
                <c:pt idx="3" formatCode="0.000000000">
                  <c:v>1.0142764081063229</c:v>
                </c:pt>
                <c:pt idx="4" formatCode="0.000000000">
                  <c:v>0.97878085561676442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346-472B-A551-FFBE94B5DAC2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'659 Nestor'!$B$6:$B$9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'659 Nestor'!$F$42:$F$45</c:f>
              <c:numCache>
                <c:formatCode>General</c:formatCode>
                <c:ptCount val="4"/>
                <c:pt idx="0">
                  <c:v>0.81510000000000005</c:v>
                </c:pt>
                <c:pt idx="1">
                  <c:v>1</c:v>
                </c:pt>
                <c:pt idx="2">
                  <c:v>1.0189999999999999</c:v>
                </c:pt>
                <c:pt idx="3">
                  <c:v>1.0257000000000001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346-472B-A551-FFBE94B5DAC2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'659 Nestor'!$B$6:$B$9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'659 Nestor'!$G$42:$G$45</c:f>
              <c:numCache>
                <c:formatCode>General</c:formatCode>
                <c:ptCount val="4"/>
                <c:pt idx="0">
                  <c:v>0.96440000000000003</c:v>
                </c:pt>
                <c:pt idx="1">
                  <c:v>1</c:v>
                </c:pt>
                <c:pt idx="2">
                  <c:v>1.1231</c:v>
                </c:pt>
                <c:pt idx="3">
                  <c:v>1.1398999999999999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346-472B-A551-FFBE94B5DAC2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'659 Nestor'!$B$6:$B$9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'659 Nestor'!$H$42:$H$45</c:f>
              <c:numCache>
                <c:formatCode>General</c:formatCode>
                <c:ptCount val="4"/>
                <c:pt idx="0">
                  <c:v>0.91501250000000001</c:v>
                </c:pt>
                <c:pt idx="1">
                  <c:v>1</c:v>
                </c:pt>
                <c:pt idx="2">
                  <c:v>1.0620125</c:v>
                </c:pt>
                <c:pt idx="3">
                  <c:v>1.0764875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346-472B-A551-FFBE94B5DA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'659 Nestor'!$B$5:$B$9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'659 Nestor'!$C$5:$C$9</c:f>
              <c:numCache>
                <c:formatCode>General</c:formatCode>
                <c:ptCount val="5"/>
                <c:pt idx="0">
                  <c:v>0.77575416482327098</c:v>
                </c:pt>
                <c:pt idx="1">
                  <c:v>0.9231411950281786</c:v>
                </c:pt>
                <c:pt idx="2">
                  <c:v>1</c:v>
                </c:pt>
                <c:pt idx="3" formatCode="0.000000000">
                  <c:v>1.0142764081063229</c:v>
                </c:pt>
                <c:pt idx="4" formatCode="0.000000000">
                  <c:v>0.97878085561676442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0B8-4CC4-A625-9A35D170A054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'659 Nestor'!$B$6:$B$9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'659 Nestor'!$F$51:$F$54</c:f>
              <c:numCache>
                <c:formatCode>General</c:formatCode>
                <c:ptCount val="4"/>
                <c:pt idx="0">
                  <c:v>0.91090000000000004</c:v>
                </c:pt>
                <c:pt idx="1">
                  <c:v>1</c:v>
                </c:pt>
                <c:pt idx="2">
                  <c:v>0.97819999999999996</c:v>
                </c:pt>
                <c:pt idx="3">
                  <c:v>0.94689999999999996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0B8-4CC4-A625-9A35D170A054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'659 Nestor'!$B$6:$B$9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'659 Nestor'!$G$51:$G$54</c:f>
              <c:numCache>
                <c:formatCode>General</c:formatCode>
                <c:ptCount val="4"/>
                <c:pt idx="0">
                  <c:v>1.0327999999999999</c:v>
                </c:pt>
                <c:pt idx="1">
                  <c:v>1</c:v>
                </c:pt>
                <c:pt idx="2">
                  <c:v>1.0575000000000001</c:v>
                </c:pt>
                <c:pt idx="3">
                  <c:v>1.0286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0B8-4CC4-A625-9A35D170A054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'659 Nestor'!$B$6:$B$9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'659 Nestor'!$H$51:$H$54</c:f>
              <c:numCache>
                <c:formatCode>General</c:formatCode>
                <c:ptCount val="4"/>
                <c:pt idx="0">
                  <c:v>0.98407142857142849</c:v>
                </c:pt>
                <c:pt idx="1">
                  <c:v>1</c:v>
                </c:pt>
                <c:pt idx="2">
                  <c:v>1.0095142857142858</c:v>
                </c:pt>
                <c:pt idx="3">
                  <c:v>0.98754285714285717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30B8-4CC4-A625-9A35D170A0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'659 Nestor'!$B$5:$B$9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'659 Nestor'!$C$5:$C$9</c:f>
              <c:numCache>
                <c:formatCode>General</c:formatCode>
                <c:ptCount val="5"/>
                <c:pt idx="0">
                  <c:v>0.77575416482327098</c:v>
                </c:pt>
                <c:pt idx="1">
                  <c:v>0.9231411950281786</c:v>
                </c:pt>
                <c:pt idx="2">
                  <c:v>1</c:v>
                </c:pt>
                <c:pt idx="3" formatCode="0.000000000">
                  <c:v>1.0142764081063229</c:v>
                </c:pt>
                <c:pt idx="4" formatCode="0.000000000">
                  <c:v>0.97878085561676442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C90-407D-96BD-ACB20723292D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'659 Nestor'!$B$6:$B$9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'659 Nestor'!$F$60:$F$63</c:f>
              <c:numCache>
                <c:formatCode>General</c:formatCode>
                <c:ptCount val="4"/>
                <c:pt idx="0">
                  <c:v>0.88460000000000005</c:v>
                </c:pt>
                <c:pt idx="1">
                  <c:v>1</c:v>
                </c:pt>
                <c:pt idx="2">
                  <c:v>0.9677</c:v>
                </c:pt>
                <c:pt idx="3">
                  <c:v>0.96250000000000002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C90-407D-96BD-ACB20723292D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'659 Nestor'!$B$6:$B$9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'659 Nestor'!$G$60:$G$63</c:f>
              <c:numCache>
                <c:formatCode>General</c:formatCode>
                <c:ptCount val="4"/>
                <c:pt idx="0">
                  <c:v>0.93889999999999996</c:v>
                </c:pt>
                <c:pt idx="1">
                  <c:v>1</c:v>
                </c:pt>
                <c:pt idx="2">
                  <c:v>1.0127999999999999</c:v>
                </c:pt>
                <c:pt idx="3">
                  <c:v>1.0196000000000001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C90-407D-96BD-ACB20723292D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'659 Nestor'!$B$6:$B$9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'659 Nestor'!$H$60:$H$63</c:f>
              <c:numCache>
                <c:formatCode>General</c:formatCode>
                <c:ptCount val="4"/>
                <c:pt idx="0">
                  <c:v>0.92135714285714276</c:v>
                </c:pt>
                <c:pt idx="1">
                  <c:v>1</c:v>
                </c:pt>
                <c:pt idx="2">
                  <c:v>0.98669999999999991</c:v>
                </c:pt>
                <c:pt idx="3">
                  <c:v>0.99120000000000008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2C90-407D-96BD-ACB2072329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'659 Nestor'!$B$5:$B$9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'659 Nestor'!$C$5:$C$9</c:f>
              <c:numCache>
                <c:formatCode>General</c:formatCode>
                <c:ptCount val="5"/>
                <c:pt idx="0">
                  <c:v>0.77575416482327098</c:v>
                </c:pt>
                <c:pt idx="1">
                  <c:v>0.9231411950281786</c:v>
                </c:pt>
                <c:pt idx="2">
                  <c:v>1</c:v>
                </c:pt>
                <c:pt idx="3" formatCode="0.000000000">
                  <c:v>1.0142764081063229</c:v>
                </c:pt>
                <c:pt idx="4" formatCode="0.000000000">
                  <c:v>0.97878085561676442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8A8-47E0-856A-4EB6CCE23423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'659 Nestor'!$B$6:$B$9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'659 Nestor'!$F$69:$F$72</c:f>
              <c:numCache>
                <c:formatCode>General</c:formatCode>
                <c:ptCount val="4"/>
                <c:pt idx="0">
                  <c:v>0.8327</c:v>
                </c:pt>
                <c:pt idx="1">
                  <c:v>1</c:v>
                </c:pt>
                <c:pt idx="2">
                  <c:v>0.99360000000000004</c:v>
                </c:pt>
                <c:pt idx="3">
                  <c:v>1.0333000000000001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8A8-47E0-856A-4EB6CCE23423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'659 Nestor'!$B$6:$B$9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'659 Nestor'!$G$69:$G$72</c:f>
              <c:numCache>
                <c:formatCode>General</c:formatCode>
                <c:ptCount val="4"/>
                <c:pt idx="0">
                  <c:v>1.0389999999999999</c:v>
                </c:pt>
                <c:pt idx="1">
                  <c:v>1</c:v>
                </c:pt>
                <c:pt idx="2">
                  <c:v>1.0837000000000001</c:v>
                </c:pt>
                <c:pt idx="3">
                  <c:v>1.1311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8A8-47E0-856A-4EB6CCE23423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'659 Nestor'!$B$6:$B$9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'659 Nestor'!$H$69:$H$72</c:f>
              <c:numCache>
                <c:formatCode>General</c:formatCode>
                <c:ptCount val="4"/>
                <c:pt idx="0">
                  <c:v>0.92669565217391303</c:v>
                </c:pt>
                <c:pt idx="1">
                  <c:v>1</c:v>
                </c:pt>
                <c:pt idx="2">
                  <c:v>1.0455956521739134</c:v>
                </c:pt>
                <c:pt idx="3">
                  <c:v>1.0794913043478258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08A8-47E0-856A-4EB6CCE234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'659 Nestor'!$B$5:$B$9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'659 Nestor'!$C$5:$C$9</c:f>
              <c:numCache>
                <c:formatCode>General</c:formatCode>
                <c:ptCount val="5"/>
                <c:pt idx="0">
                  <c:v>0.77575416482327098</c:v>
                </c:pt>
                <c:pt idx="1">
                  <c:v>0.9231411950281786</c:v>
                </c:pt>
                <c:pt idx="2">
                  <c:v>1</c:v>
                </c:pt>
                <c:pt idx="3" formatCode="0.000000000">
                  <c:v>1.0142764081063229</c:v>
                </c:pt>
                <c:pt idx="4" formatCode="0.000000000">
                  <c:v>0.97878085561676442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A86-44DA-9BDB-A9EC1135BFC9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'659 Nestor'!$B$6:$B$9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'659 Nestor'!$F$78:$F$81</c:f>
              <c:numCache>
                <c:formatCode>General</c:formatCode>
                <c:ptCount val="4"/>
                <c:pt idx="0">
                  <c:v>0.89149999999999996</c:v>
                </c:pt>
                <c:pt idx="1">
                  <c:v>1</c:v>
                </c:pt>
                <c:pt idx="2">
                  <c:v>1.0086999999999999</c:v>
                </c:pt>
                <c:pt idx="3">
                  <c:v>1.0229999999999999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A86-44DA-9BDB-A9EC1135BFC9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'659 Nestor'!$B$6:$B$9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'659 Nestor'!$G$78:$G$81</c:f>
              <c:numCache>
                <c:formatCode>General</c:formatCode>
                <c:ptCount val="4"/>
                <c:pt idx="0">
                  <c:v>0.97050000000000003</c:v>
                </c:pt>
                <c:pt idx="1">
                  <c:v>1</c:v>
                </c:pt>
                <c:pt idx="2">
                  <c:v>1.0829</c:v>
                </c:pt>
                <c:pt idx="3">
                  <c:v>1.0985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A86-44DA-9BDB-A9EC1135BFC9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'659 Nestor'!$B$6:$B$9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'659 Nestor'!$H$78:$H$81</c:f>
              <c:numCache>
                <c:formatCode>General</c:formatCode>
                <c:ptCount val="4"/>
                <c:pt idx="0">
                  <c:v>0.94078181818181827</c:v>
                </c:pt>
                <c:pt idx="1">
                  <c:v>1</c:v>
                </c:pt>
                <c:pt idx="2">
                  <c:v>1.0348272727272727</c:v>
                </c:pt>
                <c:pt idx="3">
                  <c:v>1.055509090909091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0A86-44DA-9BDB-A9EC1135BF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'659 Nestor'!$B$5:$B$9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'659 Nestor'!$C$5:$C$9</c:f>
              <c:numCache>
                <c:formatCode>General</c:formatCode>
                <c:ptCount val="5"/>
                <c:pt idx="0">
                  <c:v>0.77575416482327098</c:v>
                </c:pt>
                <c:pt idx="1">
                  <c:v>0.9231411950281786</c:v>
                </c:pt>
                <c:pt idx="2">
                  <c:v>1</c:v>
                </c:pt>
                <c:pt idx="3" formatCode="0.000000000">
                  <c:v>1.0142764081063229</c:v>
                </c:pt>
                <c:pt idx="4" formatCode="0.000000000">
                  <c:v>0.97878085561676442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40E-46F7-9B1F-FEE800D741B5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'659 Nestor'!$B$6:$B$9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'659 Nestor'!$F$87:$F$90</c:f>
              <c:numCache>
                <c:formatCode>General</c:formatCode>
                <c:ptCount val="4"/>
                <c:pt idx="0">
                  <c:v>0.71309999999999996</c:v>
                </c:pt>
                <c:pt idx="1">
                  <c:v>1</c:v>
                </c:pt>
                <c:pt idx="2">
                  <c:v>1.0573999999999999</c:v>
                </c:pt>
                <c:pt idx="3">
                  <c:v>1.01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40E-46F7-9B1F-FEE800D741B5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'659 Nestor'!$B$6:$B$9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'659 Nestor'!$G$87:$G$90</c:f>
              <c:numCache>
                <c:formatCode>General</c:formatCode>
                <c:ptCount val="4"/>
                <c:pt idx="0">
                  <c:v>0.94799999999999995</c:v>
                </c:pt>
                <c:pt idx="1">
                  <c:v>1</c:v>
                </c:pt>
                <c:pt idx="2">
                  <c:v>1.1987000000000001</c:v>
                </c:pt>
                <c:pt idx="3">
                  <c:v>1.2470000000000001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40E-46F7-9B1F-FEE800D741B5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'659 Nestor'!$B$6:$B$9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'659 Nestor'!$H$87:$H$90</c:f>
              <c:numCache>
                <c:formatCode>General</c:formatCode>
                <c:ptCount val="4"/>
                <c:pt idx="0">
                  <c:v>0.83066416666666654</c:v>
                </c:pt>
                <c:pt idx="1">
                  <c:v>1</c:v>
                </c:pt>
                <c:pt idx="2">
                  <c:v>1.1216416666666669</c:v>
                </c:pt>
                <c:pt idx="3">
                  <c:v>1.1366900000000004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040E-46F7-9B1F-FEE800D741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'626 Notburga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'626 Notburga '!$C$5:$C$9</c:f>
              <c:numCache>
                <c:formatCode>General</c:formatCode>
                <c:ptCount val="5"/>
                <c:pt idx="0">
                  <c:v>0.78536777103299771</c:v>
                </c:pt>
                <c:pt idx="1">
                  <c:v>0.91081203107896191</c:v>
                </c:pt>
                <c:pt idx="2">
                  <c:v>1</c:v>
                </c:pt>
                <c:pt idx="3">
                  <c:v>1.0521270935141098</c:v>
                </c:pt>
                <c:pt idx="4">
                  <c:v>1.0757454292058537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77D-4789-9FCF-EE66E185B7AE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'626 Notburga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'626 Notburga '!$F$60:$F$63</c:f>
              <c:numCache>
                <c:formatCode>General</c:formatCode>
                <c:ptCount val="4"/>
                <c:pt idx="0">
                  <c:v>0.88460000000000005</c:v>
                </c:pt>
                <c:pt idx="1">
                  <c:v>1</c:v>
                </c:pt>
                <c:pt idx="2">
                  <c:v>0.9677</c:v>
                </c:pt>
                <c:pt idx="3">
                  <c:v>0.96250000000000002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77D-4789-9FCF-EE66E185B7AE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'626 Notburga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'626 Notburga '!$G$60:$G$63</c:f>
              <c:numCache>
                <c:formatCode>General</c:formatCode>
                <c:ptCount val="4"/>
                <c:pt idx="0">
                  <c:v>0.93889999999999996</c:v>
                </c:pt>
                <c:pt idx="1">
                  <c:v>1</c:v>
                </c:pt>
                <c:pt idx="2">
                  <c:v>1.0127999999999999</c:v>
                </c:pt>
                <c:pt idx="3">
                  <c:v>1.0196000000000001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77D-4789-9FCF-EE66E185B7AE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'626 Notburga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'626 Notburga '!$H$60:$H$63</c:f>
              <c:numCache>
                <c:formatCode>General</c:formatCode>
                <c:ptCount val="4"/>
                <c:pt idx="0">
                  <c:v>0.92135714285714276</c:v>
                </c:pt>
                <c:pt idx="1">
                  <c:v>1</c:v>
                </c:pt>
                <c:pt idx="2">
                  <c:v>0.98669999999999991</c:v>
                </c:pt>
                <c:pt idx="3">
                  <c:v>0.99120000000000008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177D-4789-9FCF-EE66E185B7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'659 Nestor'!$B$5:$B$9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'659 Nestor'!$C$5:$C$9</c:f>
              <c:numCache>
                <c:formatCode>General</c:formatCode>
                <c:ptCount val="5"/>
                <c:pt idx="0">
                  <c:v>0.77575416482327098</c:v>
                </c:pt>
                <c:pt idx="1">
                  <c:v>0.9231411950281786</c:v>
                </c:pt>
                <c:pt idx="2">
                  <c:v>1</c:v>
                </c:pt>
                <c:pt idx="3" formatCode="0.000000000">
                  <c:v>1.0142764081063229</c:v>
                </c:pt>
                <c:pt idx="4" formatCode="0.000000000">
                  <c:v>0.97878085561676442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B0D-4EEE-975A-B969D94D3CEE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'659 Nestor'!$B$6:$B$9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'659 Nestor'!$F$96:$F$99</c:f>
              <c:numCache>
                <c:formatCode>General</c:formatCode>
                <c:ptCount val="4"/>
                <c:pt idx="0">
                  <c:v>0.85670000000000002</c:v>
                </c:pt>
                <c:pt idx="1">
                  <c:v>1</c:v>
                </c:pt>
                <c:pt idx="2">
                  <c:v>1.0699000000000001</c:v>
                </c:pt>
                <c:pt idx="3">
                  <c:v>1.1242000000000001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B0D-4EEE-975A-B969D94D3CEE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'659 Nestor'!$B$6:$B$9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'659 Nestor'!$G$96:$G$99</c:f>
              <c:numCache>
                <c:formatCode>General</c:formatCode>
                <c:ptCount val="4"/>
                <c:pt idx="0">
                  <c:v>0.91390000000000005</c:v>
                </c:pt>
                <c:pt idx="1">
                  <c:v>1</c:v>
                </c:pt>
                <c:pt idx="2">
                  <c:v>1.1138999999999999</c:v>
                </c:pt>
                <c:pt idx="3">
                  <c:v>1.1836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B0D-4EEE-975A-B969D94D3CEE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'659 Nestor'!$B$6:$B$9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'659 Nestor'!$H$96:$H$99</c:f>
              <c:numCache>
                <c:formatCode>General</c:formatCode>
                <c:ptCount val="4"/>
                <c:pt idx="0">
                  <c:v>0.89396000000000009</c:v>
                </c:pt>
                <c:pt idx="1">
                  <c:v>1</c:v>
                </c:pt>
                <c:pt idx="2">
                  <c:v>1.0860799999999999</c:v>
                </c:pt>
                <c:pt idx="3">
                  <c:v>1.1536200000000001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B0D-4EEE-975A-B969D94D3C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'659 Nestor'!$B$5:$B$9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'659 Nestor'!$C$5:$C$9</c:f>
              <c:numCache>
                <c:formatCode>General</c:formatCode>
                <c:ptCount val="5"/>
                <c:pt idx="0">
                  <c:v>0.77575416482327098</c:v>
                </c:pt>
                <c:pt idx="1">
                  <c:v>0.9231411950281786</c:v>
                </c:pt>
                <c:pt idx="2">
                  <c:v>1</c:v>
                </c:pt>
                <c:pt idx="3" formatCode="0.000000000">
                  <c:v>1.0142764081063229</c:v>
                </c:pt>
                <c:pt idx="4" formatCode="0.000000000">
                  <c:v>0.97878085561676442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F8E-4D06-B3F7-1A3E08A87947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'659 Nestor'!$B$6:$B$9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'659 Nestor'!$H$105:$H$108</c:f>
              <c:numCache>
                <c:formatCode>General</c:formatCode>
                <c:ptCount val="4"/>
                <c:pt idx="0">
                  <c:v>0.89290000000000003</c:v>
                </c:pt>
                <c:pt idx="1">
                  <c:v>1</c:v>
                </c:pt>
                <c:pt idx="2">
                  <c:v>1.0526</c:v>
                </c:pt>
                <c:pt idx="3">
                  <c:v>0.98429999999999995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F8E-4D06-B3F7-1A3E08A879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v>min</c:v>
                </c:tx>
                <c:spPr>
                  <a:ln w="19050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  <a:prstDash val="sysDot"/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'659 Nestor'!$B$6:$B$9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0.44500000000000001</c:v>
                      </c:pt>
                      <c:pt idx="1">
                        <c:v>0.55100000000000005</c:v>
                      </c:pt>
                      <c:pt idx="2">
                        <c:v>0.65800000000000003</c:v>
                      </c:pt>
                      <c:pt idx="3">
                        <c:v>0.80600000000000005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'659 Nestor'!$F$105:$F$108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0.89290000000000003</c:v>
                      </c:pt>
                      <c:pt idx="1">
                        <c:v>1</c:v>
                      </c:pt>
                      <c:pt idx="2">
                        <c:v>1.0526</c:v>
                      </c:pt>
                      <c:pt idx="3">
                        <c:v>0.98429999999999995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2-5F8E-4D06-B3F7-1A3E08A87947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v>max</c:v>
                </c:tx>
                <c:spPr>
                  <a:ln w="19050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  <a:prstDash val="sysDot"/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'659 Nestor'!$B$6:$B$9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0.44500000000000001</c:v>
                      </c:pt>
                      <c:pt idx="1">
                        <c:v>0.55100000000000005</c:v>
                      </c:pt>
                      <c:pt idx="2">
                        <c:v>0.65800000000000003</c:v>
                      </c:pt>
                      <c:pt idx="3">
                        <c:v>0.80600000000000005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'659 Nestor'!$G$105:$G$108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0.89290000000000003</c:v>
                      </c:pt>
                      <c:pt idx="1">
                        <c:v>1</c:v>
                      </c:pt>
                      <c:pt idx="2">
                        <c:v>1.0526</c:v>
                      </c:pt>
                      <c:pt idx="3">
                        <c:v>0.98429999999999995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5F8E-4D06-B3F7-1A3E08A87947}"/>
                  </c:ext>
                </c:extLst>
              </c15:ser>
            </c15:filteredScatterSeries>
          </c:ext>
        </c:extLst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'659 Nestor'!$B$5:$B$9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'659 Nestor'!$C$5:$C$9</c:f>
              <c:numCache>
                <c:formatCode>General</c:formatCode>
                <c:ptCount val="5"/>
                <c:pt idx="0">
                  <c:v>0.77575416482327098</c:v>
                </c:pt>
                <c:pt idx="1">
                  <c:v>0.9231411950281786</c:v>
                </c:pt>
                <c:pt idx="2">
                  <c:v>1</c:v>
                </c:pt>
                <c:pt idx="3" formatCode="0.000000000">
                  <c:v>1.0142764081063229</c:v>
                </c:pt>
                <c:pt idx="4" formatCode="0.000000000">
                  <c:v>0.97878085561676442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073-4995-BE71-4B5A64B05D07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'659 Nestor'!$B$6:$B$9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'659 Nestor'!$F$114:$F$117</c:f>
              <c:numCache>
                <c:formatCode>General</c:formatCode>
                <c:ptCount val="4"/>
                <c:pt idx="0">
                  <c:v>0.85109999999999997</c:v>
                </c:pt>
                <c:pt idx="1">
                  <c:v>1</c:v>
                </c:pt>
                <c:pt idx="2">
                  <c:v>0.95430000000000004</c:v>
                </c:pt>
                <c:pt idx="3">
                  <c:v>0.94520000000000004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073-4995-BE71-4B5A64B05D07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'659 Nestor'!$B$6:$B$9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'659 Nestor'!$G$114:$G$117</c:f>
              <c:numCache>
                <c:formatCode>General</c:formatCode>
                <c:ptCount val="4"/>
                <c:pt idx="0">
                  <c:v>0.98170000000000002</c:v>
                </c:pt>
                <c:pt idx="1">
                  <c:v>1</c:v>
                </c:pt>
                <c:pt idx="2">
                  <c:v>1.0630999999999999</c:v>
                </c:pt>
                <c:pt idx="3">
                  <c:v>1.1004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073-4995-BE71-4B5A64B05D07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'659 Nestor'!$B$6:$B$9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'659 Nestor'!$H$114:$H$117</c:f>
              <c:numCache>
                <c:formatCode>General</c:formatCode>
                <c:ptCount val="4"/>
                <c:pt idx="0">
                  <c:v>0.94811875000000001</c:v>
                </c:pt>
                <c:pt idx="1">
                  <c:v>1</c:v>
                </c:pt>
                <c:pt idx="2">
                  <c:v>1.0270375</c:v>
                </c:pt>
                <c:pt idx="3">
                  <c:v>1.046775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0073-4995-BE71-4B5A64B05D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'659 Nestor'!$B$5:$B$9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'659 Nestor'!$C$5:$C$9</c:f>
              <c:numCache>
                <c:formatCode>General</c:formatCode>
                <c:ptCount val="5"/>
                <c:pt idx="0">
                  <c:v>0.77575416482327098</c:v>
                </c:pt>
                <c:pt idx="1">
                  <c:v>0.9231411950281786</c:v>
                </c:pt>
                <c:pt idx="2">
                  <c:v>1</c:v>
                </c:pt>
                <c:pt idx="3" formatCode="0.000000000">
                  <c:v>1.0142764081063229</c:v>
                </c:pt>
                <c:pt idx="4" formatCode="0.000000000">
                  <c:v>0.97878085561676442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9FE-46DE-8ED8-B29B485D7364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'659 Nestor'!$B$6:$B$9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'659 Nestor'!$F$6:$F$9</c:f>
              <c:numCache>
                <c:formatCode>General</c:formatCode>
                <c:ptCount val="4"/>
                <c:pt idx="0">
                  <c:v>0.65890000000000004</c:v>
                </c:pt>
                <c:pt idx="1">
                  <c:v>1</c:v>
                </c:pt>
                <c:pt idx="2">
                  <c:v>1.2179</c:v>
                </c:pt>
                <c:pt idx="3">
                  <c:v>1.1429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9FE-46DE-8ED8-B29B485D7364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'659 Nestor'!$B$6:$B$9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'659 Nestor'!$G$6:$G$9</c:f>
              <c:numCache>
                <c:formatCode>General</c:formatCode>
                <c:ptCount val="4"/>
                <c:pt idx="0">
                  <c:v>0.72350000000000003</c:v>
                </c:pt>
                <c:pt idx="1">
                  <c:v>1</c:v>
                </c:pt>
                <c:pt idx="2">
                  <c:v>1.26</c:v>
                </c:pt>
                <c:pt idx="3">
                  <c:v>1.2552000000000001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9FE-46DE-8ED8-B29B485D7364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'659 Nestor'!$B$6:$B$9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'659 Nestor'!$H$6:$H$9</c:f>
              <c:numCache>
                <c:formatCode>General</c:formatCode>
                <c:ptCount val="4"/>
                <c:pt idx="0">
                  <c:v>0.70065000000000011</c:v>
                </c:pt>
                <c:pt idx="1">
                  <c:v>1</c:v>
                </c:pt>
                <c:pt idx="2">
                  <c:v>1.2343999999999999</c:v>
                </c:pt>
                <c:pt idx="3">
                  <c:v>1.2104000000000001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9FE-46DE-8ED8-B29B485D73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'659 Nestor'!$B$5:$B$9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'659 Nestor'!$C$5:$C$9</c:f>
              <c:numCache>
                <c:formatCode>General</c:formatCode>
                <c:ptCount val="5"/>
                <c:pt idx="0">
                  <c:v>0.77575416482327098</c:v>
                </c:pt>
                <c:pt idx="1">
                  <c:v>0.9231411950281786</c:v>
                </c:pt>
                <c:pt idx="2">
                  <c:v>1</c:v>
                </c:pt>
                <c:pt idx="3" formatCode="0.000000000">
                  <c:v>1.0142764081063229</c:v>
                </c:pt>
                <c:pt idx="4" formatCode="0.000000000">
                  <c:v>0.97878085561676442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14A-4731-97D6-1CC47B3BA72F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'659 Nestor'!$B$6:$B$9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'659 Nestor'!$F$15:$F$18</c:f>
              <c:numCache>
                <c:formatCode>General</c:formatCode>
                <c:ptCount val="4"/>
                <c:pt idx="0">
                  <c:v>0.94110000000000005</c:v>
                </c:pt>
                <c:pt idx="1">
                  <c:v>1</c:v>
                </c:pt>
                <c:pt idx="2">
                  <c:v>0.96519999999999995</c:v>
                </c:pt>
                <c:pt idx="3">
                  <c:v>0.94169999999999998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14A-4731-97D6-1CC47B3BA72F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'659 Nestor'!$B$6:$B$9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'659 Nestor'!$G$15:$G$18</c:f>
              <c:numCache>
                <c:formatCode>General</c:formatCode>
                <c:ptCount val="4"/>
                <c:pt idx="0">
                  <c:v>1.0241</c:v>
                </c:pt>
                <c:pt idx="1">
                  <c:v>1</c:v>
                </c:pt>
                <c:pt idx="2">
                  <c:v>1.034</c:v>
                </c:pt>
                <c:pt idx="3">
                  <c:v>1.0633999999999999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14A-4731-97D6-1CC47B3BA72F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'659 Nestor'!$B$6:$B$9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'659 Nestor'!$H$15:$H$18</c:f>
              <c:numCache>
                <c:formatCode>General</c:formatCode>
                <c:ptCount val="4"/>
                <c:pt idx="0">
                  <c:v>0.97689999999999999</c:v>
                </c:pt>
                <c:pt idx="1">
                  <c:v>1</c:v>
                </c:pt>
                <c:pt idx="2">
                  <c:v>0.99600000000000011</c:v>
                </c:pt>
                <c:pt idx="3">
                  <c:v>0.99220000000000008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214A-4731-97D6-1CC47B3BA7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'659 Nestor'!$B$5:$B$9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'659 Nestor'!$C$5:$C$9</c:f>
              <c:numCache>
                <c:formatCode>General</c:formatCode>
                <c:ptCount val="5"/>
                <c:pt idx="0">
                  <c:v>0.77575416482327098</c:v>
                </c:pt>
                <c:pt idx="1">
                  <c:v>0.9231411950281786</c:v>
                </c:pt>
                <c:pt idx="2">
                  <c:v>1</c:v>
                </c:pt>
                <c:pt idx="3" formatCode="0.000000000">
                  <c:v>1.0142764081063229</c:v>
                </c:pt>
                <c:pt idx="4" formatCode="0.000000000">
                  <c:v>0.97878085561676442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43B-41D0-813C-9B2B184087CE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'659 Nestor'!$B$6:$B$9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'659 Nestor'!$F$24:$F$27</c:f>
              <c:numCache>
                <c:formatCode>General</c:formatCode>
                <c:ptCount val="4"/>
                <c:pt idx="0">
                  <c:v>0.8427</c:v>
                </c:pt>
                <c:pt idx="1">
                  <c:v>1</c:v>
                </c:pt>
                <c:pt idx="2">
                  <c:v>0.95920000000000005</c:v>
                </c:pt>
                <c:pt idx="3">
                  <c:v>0.96040000000000003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43B-41D0-813C-9B2B184087CE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'659 Nestor'!$B$6:$B$9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'659 Nestor'!$G$24:$G$27</c:f>
              <c:numCache>
                <c:formatCode>General</c:formatCode>
                <c:ptCount val="4"/>
                <c:pt idx="0">
                  <c:v>1.0065</c:v>
                </c:pt>
                <c:pt idx="1">
                  <c:v>1</c:v>
                </c:pt>
                <c:pt idx="2">
                  <c:v>1.0464</c:v>
                </c:pt>
                <c:pt idx="3">
                  <c:v>1.0627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43B-41D0-813C-9B2B184087CE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bg2">
                  <a:lumMod val="9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bg2">
                    <a:lumMod val="90000"/>
                  </a:schemeClr>
                </a:solidFill>
              </a:ln>
              <a:effectLst/>
            </c:spPr>
          </c:marker>
          <c:xVal>
            <c:numRef>
              <c:f>'659 Nestor'!$B$6:$B$9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'659 Nestor'!$H$24:$H$27</c:f>
              <c:numCache>
                <c:formatCode>General</c:formatCode>
                <c:ptCount val="4"/>
                <c:pt idx="0">
                  <c:v>0.93426351351351367</c:v>
                </c:pt>
                <c:pt idx="1">
                  <c:v>1</c:v>
                </c:pt>
                <c:pt idx="2">
                  <c:v>0.99835810810810832</c:v>
                </c:pt>
                <c:pt idx="3">
                  <c:v>1.005536486486486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43B-41D0-813C-9B2B184087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'659 Nestor'!$B$5:$B$9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'659 Nestor'!$C$5:$C$9</c:f>
              <c:numCache>
                <c:formatCode>General</c:formatCode>
                <c:ptCount val="5"/>
                <c:pt idx="0">
                  <c:v>0.77575416482327098</c:v>
                </c:pt>
                <c:pt idx="1">
                  <c:v>0.9231411950281786</c:v>
                </c:pt>
                <c:pt idx="2">
                  <c:v>1</c:v>
                </c:pt>
                <c:pt idx="3" formatCode="0.000000000">
                  <c:v>1.0142764081063229</c:v>
                </c:pt>
                <c:pt idx="4" formatCode="0.000000000">
                  <c:v>0.97878085561676442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321-4292-BB32-0F25B507E868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'659 Nestor'!$B$6:$B$9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'659 Nestor'!$F$33:$F$36</c:f>
              <c:numCache>
                <c:formatCode>General</c:formatCode>
                <c:ptCount val="4"/>
                <c:pt idx="0">
                  <c:v>0.79990000000000006</c:v>
                </c:pt>
                <c:pt idx="1">
                  <c:v>1</c:v>
                </c:pt>
                <c:pt idx="2">
                  <c:v>1.0361</c:v>
                </c:pt>
                <c:pt idx="3">
                  <c:v>1.0958000000000001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321-4292-BB32-0F25B507E868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'659 Nestor'!$B$6:$B$9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'659 Nestor'!$G$33:$G$36</c:f>
              <c:numCache>
                <c:formatCode>General</c:formatCode>
                <c:ptCount val="4"/>
                <c:pt idx="0">
                  <c:v>1.0114000000000001</c:v>
                </c:pt>
                <c:pt idx="1">
                  <c:v>1</c:v>
                </c:pt>
                <c:pt idx="2">
                  <c:v>1.1327</c:v>
                </c:pt>
                <c:pt idx="3">
                  <c:v>1.1947000000000001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321-4292-BB32-0F25B507E868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'659 Nestor'!$B$6:$B$9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'659 Nestor'!$H$33:$H$36</c:f>
              <c:numCache>
                <c:formatCode>General</c:formatCode>
                <c:ptCount val="4"/>
                <c:pt idx="0">
                  <c:v>0.90006000000000008</c:v>
                </c:pt>
                <c:pt idx="1">
                  <c:v>1</c:v>
                </c:pt>
                <c:pt idx="2">
                  <c:v>1.0886800000000001</c:v>
                </c:pt>
                <c:pt idx="3">
                  <c:v>1.14768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5321-4292-BB32-0F25B507E8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'659 Nestor'!$B$5:$B$9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'659 Nestor'!$C$5:$C$9</c:f>
              <c:numCache>
                <c:formatCode>General</c:formatCode>
                <c:ptCount val="5"/>
                <c:pt idx="0">
                  <c:v>0.77575416482327098</c:v>
                </c:pt>
                <c:pt idx="1">
                  <c:v>0.9231411950281786</c:v>
                </c:pt>
                <c:pt idx="2">
                  <c:v>1</c:v>
                </c:pt>
                <c:pt idx="3" formatCode="0.000000000">
                  <c:v>1.0142764081063229</c:v>
                </c:pt>
                <c:pt idx="4" formatCode="0.000000000">
                  <c:v>0.97878085561676442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243-4FF9-9F19-6781EC9988FE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'659 Nestor'!$B$6:$B$9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'659 Nestor'!$F$42:$F$45</c:f>
              <c:numCache>
                <c:formatCode>General</c:formatCode>
                <c:ptCount val="4"/>
                <c:pt idx="0">
                  <c:v>0.81510000000000005</c:v>
                </c:pt>
                <c:pt idx="1">
                  <c:v>1</c:v>
                </c:pt>
                <c:pt idx="2">
                  <c:v>1.0189999999999999</c:v>
                </c:pt>
                <c:pt idx="3">
                  <c:v>1.0257000000000001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243-4FF9-9F19-6781EC9988FE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'659 Nestor'!$B$6:$B$9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'659 Nestor'!$G$42:$G$45</c:f>
              <c:numCache>
                <c:formatCode>General</c:formatCode>
                <c:ptCount val="4"/>
                <c:pt idx="0">
                  <c:v>0.96440000000000003</c:v>
                </c:pt>
                <c:pt idx="1">
                  <c:v>1</c:v>
                </c:pt>
                <c:pt idx="2">
                  <c:v>1.1231</c:v>
                </c:pt>
                <c:pt idx="3">
                  <c:v>1.1398999999999999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243-4FF9-9F19-6781EC9988FE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'659 Nestor'!$B$6:$B$9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'659 Nestor'!$H$42:$H$45</c:f>
              <c:numCache>
                <c:formatCode>General</c:formatCode>
                <c:ptCount val="4"/>
                <c:pt idx="0">
                  <c:v>0.91501250000000001</c:v>
                </c:pt>
                <c:pt idx="1">
                  <c:v>1</c:v>
                </c:pt>
                <c:pt idx="2">
                  <c:v>1.0620125</c:v>
                </c:pt>
                <c:pt idx="3">
                  <c:v>1.0764875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6243-4FF9-9F19-6781EC9988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'659 Nestor'!$B$5:$B$9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'659 Nestor'!$C$5:$C$9</c:f>
              <c:numCache>
                <c:formatCode>General</c:formatCode>
                <c:ptCount val="5"/>
                <c:pt idx="0">
                  <c:v>0.77575416482327098</c:v>
                </c:pt>
                <c:pt idx="1">
                  <c:v>0.9231411950281786</c:v>
                </c:pt>
                <c:pt idx="2">
                  <c:v>1</c:v>
                </c:pt>
                <c:pt idx="3" formatCode="0.000000000">
                  <c:v>1.0142764081063229</c:v>
                </c:pt>
                <c:pt idx="4" formatCode="0.000000000">
                  <c:v>0.97878085561676442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005-4607-82B1-E36780CE7869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'659 Nestor'!$B$6:$B$9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'659 Nestor'!$F$51:$F$54</c:f>
              <c:numCache>
                <c:formatCode>General</c:formatCode>
                <c:ptCount val="4"/>
                <c:pt idx="0">
                  <c:v>0.91090000000000004</c:v>
                </c:pt>
                <c:pt idx="1">
                  <c:v>1</c:v>
                </c:pt>
                <c:pt idx="2">
                  <c:v>0.97819999999999996</c:v>
                </c:pt>
                <c:pt idx="3">
                  <c:v>0.94689999999999996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005-4607-82B1-E36780CE7869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'659 Nestor'!$B$6:$B$9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'659 Nestor'!$G$51:$G$54</c:f>
              <c:numCache>
                <c:formatCode>General</c:formatCode>
                <c:ptCount val="4"/>
                <c:pt idx="0">
                  <c:v>1.0327999999999999</c:v>
                </c:pt>
                <c:pt idx="1">
                  <c:v>1</c:v>
                </c:pt>
                <c:pt idx="2">
                  <c:v>1.0575000000000001</c:v>
                </c:pt>
                <c:pt idx="3">
                  <c:v>1.0286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005-4607-82B1-E36780CE7869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'659 Nestor'!$B$6:$B$9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'659 Nestor'!$H$51:$H$54</c:f>
              <c:numCache>
                <c:formatCode>General</c:formatCode>
                <c:ptCount val="4"/>
                <c:pt idx="0">
                  <c:v>0.98407142857142849</c:v>
                </c:pt>
                <c:pt idx="1">
                  <c:v>1</c:v>
                </c:pt>
                <c:pt idx="2">
                  <c:v>1.0095142857142858</c:v>
                </c:pt>
                <c:pt idx="3">
                  <c:v>0.98754285714285717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2005-4607-82B1-E36780CE78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'659 Nestor'!$B$5:$B$9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'659 Nestor'!$C$5:$C$9</c:f>
              <c:numCache>
                <c:formatCode>General</c:formatCode>
                <c:ptCount val="5"/>
                <c:pt idx="0">
                  <c:v>0.77575416482327098</c:v>
                </c:pt>
                <c:pt idx="1">
                  <c:v>0.9231411950281786</c:v>
                </c:pt>
                <c:pt idx="2">
                  <c:v>1</c:v>
                </c:pt>
                <c:pt idx="3" formatCode="0.000000000">
                  <c:v>1.0142764081063229</c:v>
                </c:pt>
                <c:pt idx="4" formatCode="0.000000000">
                  <c:v>0.97878085561676442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587-41F5-A245-D256B9FB07EA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'659 Nestor'!$B$6:$B$9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'659 Nestor'!$F$60:$F$63</c:f>
              <c:numCache>
                <c:formatCode>General</c:formatCode>
                <c:ptCount val="4"/>
                <c:pt idx="0">
                  <c:v>0.88460000000000005</c:v>
                </c:pt>
                <c:pt idx="1">
                  <c:v>1</c:v>
                </c:pt>
                <c:pt idx="2">
                  <c:v>0.9677</c:v>
                </c:pt>
                <c:pt idx="3">
                  <c:v>0.96250000000000002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587-41F5-A245-D256B9FB07EA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'659 Nestor'!$B$6:$B$9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'659 Nestor'!$G$60:$G$63</c:f>
              <c:numCache>
                <c:formatCode>General</c:formatCode>
                <c:ptCount val="4"/>
                <c:pt idx="0">
                  <c:v>0.93889999999999996</c:v>
                </c:pt>
                <c:pt idx="1">
                  <c:v>1</c:v>
                </c:pt>
                <c:pt idx="2">
                  <c:v>1.0127999999999999</c:v>
                </c:pt>
                <c:pt idx="3">
                  <c:v>1.0196000000000001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587-41F5-A245-D256B9FB07EA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'659 Nestor'!$B$6:$B$9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'659 Nestor'!$H$60:$H$63</c:f>
              <c:numCache>
                <c:formatCode>General</c:formatCode>
                <c:ptCount val="4"/>
                <c:pt idx="0">
                  <c:v>0.92135714285714276</c:v>
                </c:pt>
                <c:pt idx="1">
                  <c:v>1</c:v>
                </c:pt>
                <c:pt idx="2">
                  <c:v>0.98669999999999991</c:v>
                </c:pt>
                <c:pt idx="3">
                  <c:v>0.99120000000000008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1587-41F5-A245-D256B9FB07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'626 Notburga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'626 Notburga '!$C$5:$C$9</c:f>
              <c:numCache>
                <c:formatCode>General</c:formatCode>
                <c:ptCount val="5"/>
                <c:pt idx="0">
                  <c:v>0.78536777103299771</c:v>
                </c:pt>
                <c:pt idx="1">
                  <c:v>0.91081203107896191</c:v>
                </c:pt>
                <c:pt idx="2">
                  <c:v>1</c:v>
                </c:pt>
                <c:pt idx="3">
                  <c:v>1.0521270935141098</c:v>
                </c:pt>
                <c:pt idx="4">
                  <c:v>1.0757454292058537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A46-4EEF-AD07-7DA0B32BAD66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'626 Notburga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'626 Notburga '!$F$69:$F$72</c:f>
              <c:numCache>
                <c:formatCode>General</c:formatCode>
                <c:ptCount val="4"/>
                <c:pt idx="0">
                  <c:v>0.8327</c:v>
                </c:pt>
                <c:pt idx="1">
                  <c:v>1</c:v>
                </c:pt>
                <c:pt idx="2">
                  <c:v>0.99360000000000004</c:v>
                </c:pt>
                <c:pt idx="3">
                  <c:v>1.0333000000000001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A46-4EEF-AD07-7DA0B32BAD66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'626 Notburga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'626 Notburga '!$G$69:$G$72</c:f>
              <c:numCache>
                <c:formatCode>General</c:formatCode>
                <c:ptCount val="4"/>
                <c:pt idx="0">
                  <c:v>1.0389999999999999</c:v>
                </c:pt>
                <c:pt idx="1">
                  <c:v>1</c:v>
                </c:pt>
                <c:pt idx="2">
                  <c:v>1.0837000000000001</c:v>
                </c:pt>
                <c:pt idx="3">
                  <c:v>1.1311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A46-4EEF-AD07-7DA0B32BAD66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'626 Notburga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'626 Notburga '!$H$69:$H$72</c:f>
              <c:numCache>
                <c:formatCode>General</c:formatCode>
                <c:ptCount val="4"/>
                <c:pt idx="0">
                  <c:v>0.92669565217391303</c:v>
                </c:pt>
                <c:pt idx="1">
                  <c:v>1</c:v>
                </c:pt>
                <c:pt idx="2">
                  <c:v>1.0455956521739134</c:v>
                </c:pt>
                <c:pt idx="3">
                  <c:v>1.0794913043478258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A46-4EEF-AD07-7DA0B32BAD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'659 Nestor'!$B$5:$B$9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'659 Nestor'!$C$5:$C$9</c:f>
              <c:numCache>
                <c:formatCode>General</c:formatCode>
                <c:ptCount val="5"/>
                <c:pt idx="0">
                  <c:v>0.77575416482327098</c:v>
                </c:pt>
                <c:pt idx="1">
                  <c:v>0.9231411950281786</c:v>
                </c:pt>
                <c:pt idx="2">
                  <c:v>1</c:v>
                </c:pt>
                <c:pt idx="3" formatCode="0.000000000">
                  <c:v>1.0142764081063229</c:v>
                </c:pt>
                <c:pt idx="4" formatCode="0.000000000">
                  <c:v>0.97878085561676442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BE6-4EAC-AABD-274A47B76D15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'659 Nestor'!$B$6:$B$9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'659 Nestor'!$F$69:$F$72</c:f>
              <c:numCache>
                <c:formatCode>General</c:formatCode>
                <c:ptCount val="4"/>
                <c:pt idx="0">
                  <c:v>0.8327</c:v>
                </c:pt>
                <c:pt idx="1">
                  <c:v>1</c:v>
                </c:pt>
                <c:pt idx="2">
                  <c:v>0.99360000000000004</c:v>
                </c:pt>
                <c:pt idx="3">
                  <c:v>1.0333000000000001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BE6-4EAC-AABD-274A47B76D15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'659 Nestor'!$B$6:$B$9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'659 Nestor'!$G$69:$G$72</c:f>
              <c:numCache>
                <c:formatCode>General</c:formatCode>
                <c:ptCount val="4"/>
                <c:pt idx="0">
                  <c:v>1.0389999999999999</c:v>
                </c:pt>
                <c:pt idx="1">
                  <c:v>1</c:v>
                </c:pt>
                <c:pt idx="2">
                  <c:v>1.0837000000000001</c:v>
                </c:pt>
                <c:pt idx="3">
                  <c:v>1.1311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BE6-4EAC-AABD-274A47B76D15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'659 Nestor'!$B$6:$B$9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'659 Nestor'!$H$69:$H$72</c:f>
              <c:numCache>
                <c:formatCode>General</c:formatCode>
                <c:ptCount val="4"/>
                <c:pt idx="0">
                  <c:v>0.92669565217391303</c:v>
                </c:pt>
                <c:pt idx="1">
                  <c:v>1</c:v>
                </c:pt>
                <c:pt idx="2">
                  <c:v>1.0455956521739134</c:v>
                </c:pt>
                <c:pt idx="3">
                  <c:v>1.0794913043478258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0BE6-4EAC-AABD-274A47B76D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'659 Nestor'!$B$5:$B$9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'659 Nestor'!$C$5:$C$9</c:f>
              <c:numCache>
                <c:formatCode>General</c:formatCode>
                <c:ptCount val="5"/>
                <c:pt idx="0">
                  <c:v>0.77575416482327098</c:v>
                </c:pt>
                <c:pt idx="1">
                  <c:v>0.9231411950281786</c:v>
                </c:pt>
                <c:pt idx="2">
                  <c:v>1</c:v>
                </c:pt>
                <c:pt idx="3" formatCode="0.000000000">
                  <c:v>1.0142764081063229</c:v>
                </c:pt>
                <c:pt idx="4" formatCode="0.000000000">
                  <c:v>0.97878085561676442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919-4A48-A108-0B9277321BF2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'659 Nestor'!$B$6:$B$9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'659 Nestor'!$F$78:$F$81</c:f>
              <c:numCache>
                <c:formatCode>General</c:formatCode>
                <c:ptCount val="4"/>
                <c:pt idx="0">
                  <c:v>0.89149999999999996</c:v>
                </c:pt>
                <c:pt idx="1">
                  <c:v>1</c:v>
                </c:pt>
                <c:pt idx="2">
                  <c:v>1.0086999999999999</c:v>
                </c:pt>
                <c:pt idx="3">
                  <c:v>1.0229999999999999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919-4A48-A108-0B9277321BF2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'659 Nestor'!$B$6:$B$9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'659 Nestor'!$G$78:$G$81</c:f>
              <c:numCache>
                <c:formatCode>General</c:formatCode>
                <c:ptCount val="4"/>
                <c:pt idx="0">
                  <c:v>0.97050000000000003</c:v>
                </c:pt>
                <c:pt idx="1">
                  <c:v>1</c:v>
                </c:pt>
                <c:pt idx="2">
                  <c:v>1.0829</c:v>
                </c:pt>
                <c:pt idx="3">
                  <c:v>1.0985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919-4A48-A108-0B9277321BF2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'659 Nestor'!$B$6:$B$9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'659 Nestor'!$H$78:$H$81</c:f>
              <c:numCache>
                <c:formatCode>General</c:formatCode>
                <c:ptCount val="4"/>
                <c:pt idx="0">
                  <c:v>0.94078181818181827</c:v>
                </c:pt>
                <c:pt idx="1">
                  <c:v>1</c:v>
                </c:pt>
                <c:pt idx="2">
                  <c:v>1.0348272727272727</c:v>
                </c:pt>
                <c:pt idx="3">
                  <c:v>1.055509090909091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0919-4A48-A108-0B9277321B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'659 Nestor'!$B$5:$B$9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'659 Nestor'!$C$5:$C$9</c:f>
              <c:numCache>
                <c:formatCode>General</c:formatCode>
                <c:ptCount val="5"/>
                <c:pt idx="0">
                  <c:v>0.77575416482327098</c:v>
                </c:pt>
                <c:pt idx="1">
                  <c:v>0.9231411950281786</c:v>
                </c:pt>
                <c:pt idx="2">
                  <c:v>1</c:v>
                </c:pt>
                <c:pt idx="3" formatCode="0.000000000">
                  <c:v>1.0142764081063229</c:v>
                </c:pt>
                <c:pt idx="4" formatCode="0.000000000">
                  <c:v>0.97878085561676442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85E-4280-923A-BCE287EE2BCF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'659 Nestor'!$B$6:$B$9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'659 Nestor'!$F$87:$F$90</c:f>
              <c:numCache>
                <c:formatCode>General</c:formatCode>
                <c:ptCount val="4"/>
                <c:pt idx="0">
                  <c:v>0.71309999999999996</c:v>
                </c:pt>
                <c:pt idx="1">
                  <c:v>1</c:v>
                </c:pt>
                <c:pt idx="2">
                  <c:v>1.0573999999999999</c:v>
                </c:pt>
                <c:pt idx="3">
                  <c:v>1.01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85E-4280-923A-BCE287EE2BCF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'659 Nestor'!$B$6:$B$9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'659 Nestor'!$G$87:$G$90</c:f>
              <c:numCache>
                <c:formatCode>General</c:formatCode>
                <c:ptCount val="4"/>
                <c:pt idx="0">
                  <c:v>0.94799999999999995</c:v>
                </c:pt>
                <c:pt idx="1">
                  <c:v>1</c:v>
                </c:pt>
                <c:pt idx="2">
                  <c:v>1.1987000000000001</c:v>
                </c:pt>
                <c:pt idx="3">
                  <c:v>1.2470000000000001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85E-4280-923A-BCE287EE2BCF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'659 Nestor'!$B$6:$B$9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'659 Nestor'!$H$87:$H$90</c:f>
              <c:numCache>
                <c:formatCode>General</c:formatCode>
                <c:ptCount val="4"/>
                <c:pt idx="0">
                  <c:v>0.83066416666666654</c:v>
                </c:pt>
                <c:pt idx="1">
                  <c:v>1</c:v>
                </c:pt>
                <c:pt idx="2">
                  <c:v>1.1216416666666669</c:v>
                </c:pt>
                <c:pt idx="3">
                  <c:v>1.1366900000000004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85E-4280-923A-BCE287EE2B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'659 Nestor'!$B$5:$B$9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'659 Nestor'!$C$5:$C$9</c:f>
              <c:numCache>
                <c:formatCode>General</c:formatCode>
                <c:ptCount val="5"/>
                <c:pt idx="0">
                  <c:v>0.77575416482327098</c:v>
                </c:pt>
                <c:pt idx="1">
                  <c:v>0.9231411950281786</c:v>
                </c:pt>
                <c:pt idx="2">
                  <c:v>1</c:v>
                </c:pt>
                <c:pt idx="3" formatCode="0.000000000">
                  <c:v>1.0142764081063229</c:v>
                </c:pt>
                <c:pt idx="4" formatCode="0.000000000">
                  <c:v>0.97878085561676442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20C-4FD1-B881-551A41AFC67D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'659 Nestor'!$B$6:$B$9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'659 Nestor'!$F$96:$F$99</c:f>
              <c:numCache>
                <c:formatCode>General</c:formatCode>
                <c:ptCount val="4"/>
                <c:pt idx="0">
                  <c:v>0.85670000000000002</c:v>
                </c:pt>
                <c:pt idx="1">
                  <c:v>1</c:v>
                </c:pt>
                <c:pt idx="2">
                  <c:v>1.0699000000000001</c:v>
                </c:pt>
                <c:pt idx="3">
                  <c:v>1.1242000000000001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20C-4FD1-B881-551A41AFC67D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'659 Nestor'!$B$6:$B$9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'659 Nestor'!$G$96:$G$99</c:f>
              <c:numCache>
                <c:formatCode>General</c:formatCode>
                <c:ptCount val="4"/>
                <c:pt idx="0">
                  <c:v>0.91390000000000005</c:v>
                </c:pt>
                <c:pt idx="1">
                  <c:v>1</c:v>
                </c:pt>
                <c:pt idx="2">
                  <c:v>1.1138999999999999</c:v>
                </c:pt>
                <c:pt idx="3">
                  <c:v>1.1836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20C-4FD1-B881-551A41AFC67D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'659 Nestor'!$B$6:$B$9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'659 Nestor'!$H$96:$H$99</c:f>
              <c:numCache>
                <c:formatCode>General</c:formatCode>
                <c:ptCount val="4"/>
                <c:pt idx="0">
                  <c:v>0.89396000000000009</c:v>
                </c:pt>
                <c:pt idx="1">
                  <c:v>1</c:v>
                </c:pt>
                <c:pt idx="2">
                  <c:v>1.0860799999999999</c:v>
                </c:pt>
                <c:pt idx="3">
                  <c:v>1.1536200000000001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20C-4FD1-B881-551A41AFC6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'659 Nestor'!$B$5:$B$9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'659 Nestor'!$C$5:$C$9</c:f>
              <c:numCache>
                <c:formatCode>General</c:formatCode>
                <c:ptCount val="5"/>
                <c:pt idx="0">
                  <c:v>0.77575416482327098</c:v>
                </c:pt>
                <c:pt idx="1">
                  <c:v>0.9231411950281786</c:v>
                </c:pt>
                <c:pt idx="2">
                  <c:v>1</c:v>
                </c:pt>
                <c:pt idx="3" formatCode="0.000000000">
                  <c:v>1.0142764081063229</c:v>
                </c:pt>
                <c:pt idx="4" formatCode="0.000000000">
                  <c:v>0.97878085561676442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F93-4976-9F78-6F84CF16C5B8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'659 Nestor'!$B$6:$B$9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'659 Nestor'!$V$6:$V$9</c:f>
              <c:numCache>
                <c:formatCode>General</c:formatCode>
                <c:ptCount val="4"/>
                <c:pt idx="0">
                  <c:v>0.65890000000000004</c:v>
                </c:pt>
                <c:pt idx="1">
                  <c:v>1</c:v>
                </c:pt>
                <c:pt idx="2">
                  <c:v>1.1962999999999999</c:v>
                </c:pt>
                <c:pt idx="3">
                  <c:v>1.0935999999999999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F93-4976-9F78-6F84CF16C5B8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3"/>
                </a:solidFill>
                <a:prstDash val="sysDot"/>
              </a:ln>
              <a:effectLst/>
            </c:spPr>
          </c:marker>
          <c:xVal>
            <c:numRef>
              <c:f>'659 Nestor'!$B$6:$B$9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'659 Nestor'!$W$6:$W$9</c:f>
              <c:numCache>
                <c:formatCode>General</c:formatCode>
                <c:ptCount val="4"/>
                <c:pt idx="0">
                  <c:v>0.747</c:v>
                </c:pt>
                <c:pt idx="1">
                  <c:v>1</c:v>
                </c:pt>
                <c:pt idx="2">
                  <c:v>1.3162</c:v>
                </c:pt>
                <c:pt idx="3">
                  <c:v>1.3309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F93-4976-9F78-6F84CF16C5B8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'659 Nestor'!$B$6:$B$9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'659 Nestor'!$X$6:$X$9</c:f>
              <c:numCache>
                <c:formatCode>General</c:formatCode>
                <c:ptCount val="4"/>
                <c:pt idx="0">
                  <c:v>0.70741874999999999</c:v>
                </c:pt>
                <c:pt idx="1">
                  <c:v>1</c:v>
                </c:pt>
                <c:pt idx="2">
                  <c:v>1.23695</c:v>
                </c:pt>
                <c:pt idx="3">
                  <c:v>1.2352124999999998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F93-4976-9F78-6F84CF16C5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'659 Nestor'!$B$5:$B$9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'659 Nestor'!$C$5:$C$9</c:f>
              <c:numCache>
                <c:formatCode>General</c:formatCode>
                <c:ptCount val="5"/>
                <c:pt idx="0">
                  <c:v>0.77575416482327098</c:v>
                </c:pt>
                <c:pt idx="1">
                  <c:v>0.9231411950281786</c:v>
                </c:pt>
                <c:pt idx="2">
                  <c:v>1</c:v>
                </c:pt>
                <c:pt idx="3" formatCode="0.000000000">
                  <c:v>1.0142764081063229</c:v>
                </c:pt>
                <c:pt idx="4" formatCode="0.000000000">
                  <c:v>0.97878085561676442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3D2-41E7-B3D0-3BA9764C845B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'659 Nestor'!$B$6:$B$9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'659 Nestor'!$V$15:$V$18</c:f>
              <c:numCache>
                <c:formatCode>General</c:formatCode>
                <c:ptCount val="4"/>
                <c:pt idx="0">
                  <c:v>0.9667</c:v>
                </c:pt>
                <c:pt idx="1">
                  <c:v>1</c:v>
                </c:pt>
                <c:pt idx="2">
                  <c:v>0.96519999999999995</c:v>
                </c:pt>
                <c:pt idx="3">
                  <c:v>0.89570000000000005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3D2-41E7-B3D0-3BA9764C845B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'659 Nestor'!$B$6:$B$9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'659 Nestor'!$W$15:$W$18</c:f>
              <c:numCache>
                <c:formatCode>General</c:formatCode>
                <c:ptCount val="4"/>
                <c:pt idx="0">
                  <c:v>1.0585</c:v>
                </c:pt>
                <c:pt idx="1">
                  <c:v>1</c:v>
                </c:pt>
                <c:pt idx="2">
                  <c:v>0.99929999999999997</c:v>
                </c:pt>
                <c:pt idx="3">
                  <c:v>1.0014000000000001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3D2-41E7-B3D0-3BA9764C845B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'659 Nestor'!$B$6:$B$9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'659 Nestor'!$X$15:$X$18</c:f>
              <c:numCache>
                <c:formatCode>General</c:formatCode>
                <c:ptCount val="4"/>
                <c:pt idx="0">
                  <c:v>1.0061266666666664</c:v>
                </c:pt>
                <c:pt idx="1">
                  <c:v>1</c:v>
                </c:pt>
                <c:pt idx="2">
                  <c:v>0.98495999999999995</c:v>
                </c:pt>
                <c:pt idx="3">
                  <c:v>0.96832666666666656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23D2-41E7-B3D0-3BA9764C84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'659 Nestor'!$B$5:$B$9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'659 Nestor'!$C$5:$C$9</c:f>
              <c:numCache>
                <c:formatCode>General</c:formatCode>
                <c:ptCount val="5"/>
                <c:pt idx="0">
                  <c:v>0.77575416482327098</c:v>
                </c:pt>
                <c:pt idx="1">
                  <c:v>0.9231411950281786</c:v>
                </c:pt>
                <c:pt idx="2">
                  <c:v>1</c:v>
                </c:pt>
                <c:pt idx="3" formatCode="0.000000000">
                  <c:v>1.0142764081063229</c:v>
                </c:pt>
                <c:pt idx="4" formatCode="0.000000000">
                  <c:v>0.97878085561676442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3EE-4360-A13D-843C82B1D81E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'659 Nestor'!$B$6:$B$9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'659 Nestor'!$V$24:$V$27</c:f>
              <c:numCache>
                <c:formatCode>General</c:formatCode>
                <c:ptCount val="4"/>
                <c:pt idx="0">
                  <c:v>0.87409999999999999</c:v>
                </c:pt>
                <c:pt idx="1">
                  <c:v>1</c:v>
                </c:pt>
                <c:pt idx="2">
                  <c:v>0.99209999999999998</c:v>
                </c:pt>
                <c:pt idx="3">
                  <c:v>0.98380000000000001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3EE-4360-A13D-843C82B1D81E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'659 Nestor'!$B$6:$B$9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'659 Nestor'!$W$24:$W$27</c:f>
              <c:numCache>
                <c:formatCode>General</c:formatCode>
                <c:ptCount val="4"/>
                <c:pt idx="0">
                  <c:v>0.97699999999999998</c:v>
                </c:pt>
                <c:pt idx="1">
                  <c:v>1</c:v>
                </c:pt>
                <c:pt idx="2">
                  <c:v>1.0417000000000001</c:v>
                </c:pt>
                <c:pt idx="3">
                  <c:v>1.0418000000000001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3EE-4360-A13D-843C82B1D81E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'659 Nestor'!$B$6:$B$9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'659 Nestor'!$X$24:$X$27</c:f>
              <c:numCache>
                <c:formatCode>General</c:formatCode>
                <c:ptCount val="4"/>
                <c:pt idx="0">
                  <c:v>0.93483000000000005</c:v>
                </c:pt>
                <c:pt idx="1">
                  <c:v>1</c:v>
                </c:pt>
                <c:pt idx="2">
                  <c:v>1.0157787499999995</c:v>
                </c:pt>
                <c:pt idx="3">
                  <c:v>1.0172887500000001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13EE-4360-A13D-843C82B1D8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'659 Nestor'!$B$5:$B$9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'659 Nestor'!$C$5:$C$9</c:f>
              <c:numCache>
                <c:formatCode>General</c:formatCode>
                <c:ptCount val="5"/>
                <c:pt idx="0">
                  <c:v>0.77575416482327098</c:v>
                </c:pt>
                <c:pt idx="1">
                  <c:v>0.9231411950281786</c:v>
                </c:pt>
                <c:pt idx="2">
                  <c:v>1</c:v>
                </c:pt>
                <c:pt idx="3" formatCode="0.000000000">
                  <c:v>1.0142764081063229</c:v>
                </c:pt>
                <c:pt idx="4" formatCode="0.000000000">
                  <c:v>0.97878085561676442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6C7-447D-AE36-E556F3D39FC0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'659 Nestor'!$B$6:$B$9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'659 Nestor'!$V$33:$V$36</c:f>
              <c:numCache>
                <c:formatCode>General</c:formatCode>
                <c:ptCount val="4"/>
                <c:pt idx="0">
                  <c:v>0.88049999999999995</c:v>
                </c:pt>
                <c:pt idx="1">
                  <c:v>1</c:v>
                </c:pt>
                <c:pt idx="2">
                  <c:v>1.1045</c:v>
                </c:pt>
                <c:pt idx="3">
                  <c:v>1.2131000000000001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6C7-447D-AE36-E556F3D39FC0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'659 Nestor'!$B$6:$B$9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'659 Nestor'!$W$33:$W$36</c:f>
              <c:numCache>
                <c:formatCode>General</c:formatCode>
                <c:ptCount val="4"/>
                <c:pt idx="0">
                  <c:v>0.90280000000000005</c:v>
                </c:pt>
                <c:pt idx="1">
                  <c:v>1</c:v>
                </c:pt>
                <c:pt idx="2">
                  <c:v>1.1102000000000001</c:v>
                </c:pt>
                <c:pt idx="3">
                  <c:v>1.2373000000000001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6C7-447D-AE36-E556F3D39FC0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'659 Nestor'!$B$6:$B$9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'659 Nestor'!$X$33:$X$36</c:f>
              <c:numCache>
                <c:formatCode>General</c:formatCode>
                <c:ptCount val="4"/>
                <c:pt idx="0">
                  <c:v>0.89165000000000005</c:v>
                </c:pt>
                <c:pt idx="1">
                  <c:v>1</c:v>
                </c:pt>
                <c:pt idx="2">
                  <c:v>1.1073500000000001</c:v>
                </c:pt>
                <c:pt idx="3">
                  <c:v>1.2252000000000001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26C7-447D-AE36-E556F3D39F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'659 Nestor'!$B$5:$B$9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'659 Nestor'!$C$5:$C$9</c:f>
              <c:numCache>
                <c:formatCode>General</c:formatCode>
                <c:ptCount val="5"/>
                <c:pt idx="0">
                  <c:v>0.77575416482327098</c:v>
                </c:pt>
                <c:pt idx="1">
                  <c:v>0.9231411950281786</c:v>
                </c:pt>
                <c:pt idx="2">
                  <c:v>1</c:v>
                </c:pt>
                <c:pt idx="3" formatCode="0.000000000">
                  <c:v>1.0142764081063229</c:v>
                </c:pt>
                <c:pt idx="4" formatCode="0.000000000">
                  <c:v>0.97878085561676442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8B7-4A98-A142-0E0233A4455C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'659 Nestor'!$B$6:$B$9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'659 Nestor'!$V$42:$V$45</c:f>
              <c:numCache>
                <c:formatCode>General</c:formatCode>
                <c:ptCount val="4"/>
                <c:pt idx="0">
                  <c:v>0.80930000000000002</c:v>
                </c:pt>
                <c:pt idx="1">
                  <c:v>1</c:v>
                </c:pt>
                <c:pt idx="2">
                  <c:v>1.0750999999999999</c:v>
                </c:pt>
                <c:pt idx="3">
                  <c:v>1.0801000000000001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8B7-4A98-A142-0E0233A4455C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'659 Nestor'!$B$6:$B$9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'659 Nestor'!$W$42:$W$45</c:f>
              <c:numCache>
                <c:formatCode>General</c:formatCode>
                <c:ptCount val="4"/>
                <c:pt idx="0">
                  <c:v>0.90329999999999999</c:v>
                </c:pt>
                <c:pt idx="1">
                  <c:v>1</c:v>
                </c:pt>
                <c:pt idx="2">
                  <c:v>1.1380999999999999</c:v>
                </c:pt>
                <c:pt idx="3">
                  <c:v>1.1592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8B7-4A98-A142-0E0233A4455C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'659 Nestor'!$B$6:$B$9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'659 Nestor'!$X$42:$X$45</c:f>
              <c:numCache>
                <c:formatCode>General</c:formatCode>
                <c:ptCount val="4"/>
                <c:pt idx="0">
                  <c:v>0.86362608695652188</c:v>
                </c:pt>
                <c:pt idx="1">
                  <c:v>1</c:v>
                </c:pt>
                <c:pt idx="2">
                  <c:v>1.0960260869565215</c:v>
                </c:pt>
                <c:pt idx="3">
                  <c:v>1.1201695652173913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18B7-4A98-A142-0E0233A445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'659 Nestor'!$B$5:$B$9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'659 Nestor'!$C$5:$C$9</c:f>
              <c:numCache>
                <c:formatCode>General</c:formatCode>
                <c:ptCount val="5"/>
                <c:pt idx="0">
                  <c:v>0.77575416482327098</c:v>
                </c:pt>
                <c:pt idx="1">
                  <c:v>0.9231411950281786</c:v>
                </c:pt>
                <c:pt idx="2">
                  <c:v>1</c:v>
                </c:pt>
                <c:pt idx="3" formatCode="0.000000000">
                  <c:v>1.0142764081063229</c:v>
                </c:pt>
                <c:pt idx="4" formatCode="0.000000000">
                  <c:v>0.97878085561676442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8C3-4014-947C-405A224806AD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'659 Nestor'!$B$6:$B$9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'659 Nestor'!$V$51:$V$54</c:f>
              <c:numCache>
                <c:formatCode>General</c:formatCode>
                <c:ptCount val="4"/>
                <c:pt idx="0">
                  <c:v>0.76770000000000005</c:v>
                </c:pt>
                <c:pt idx="1">
                  <c:v>1</c:v>
                </c:pt>
                <c:pt idx="2">
                  <c:v>1.1074999999999999</c:v>
                </c:pt>
                <c:pt idx="3">
                  <c:v>1.1675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8C3-4014-947C-405A224806AD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'659 Nestor'!$B$6:$B$9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'659 Nestor'!$W$51:$W$54</c:f>
              <c:numCache>
                <c:formatCode>General</c:formatCode>
                <c:ptCount val="4"/>
                <c:pt idx="0">
                  <c:v>0.87509999999999999</c:v>
                </c:pt>
                <c:pt idx="1">
                  <c:v>1</c:v>
                </c:pt>
                <c:pt idx="2">
                  <c:v>1.1623000000000001</c:v>
                </c:pt>
                <c:pt idx="3">
                  <c:v>1.2278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8C3-4014-947C-405A224806AD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'659 Nestor'!$B$6:$B$9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'659 Nestor'!$X$51:$X$54</c:f>
              <c:numCache>
                <c:formatCode>General</c:formatCode>
                <c:ptCount val="4"/>
                <c:pt idx="0">
                  <c:v>0.82716842105263166</c:v>
                </c:pt>
                <c:pt idx="1">
                  <c:v>1</c:v>
                </c:pt>
                <c:pt idx="2">
                  <c:v>1.1341894736842109</c:v>
                </c:pt>
                <c:pt idx="3">
                  <c:v>1.1981578947368419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B8C3-4014-947C-405A224806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'626 Notburga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'626 Notburga '!$C$5:$C$9</c:f>
              <c:numCache>
                <c:formatCode>General</c:formatCode>
                <c:ptCount val="5"/>
                <c:pt idx="0">
                  <c:v>0.78536777103299771</c:v>
                </c:pt>
                <c:pt idx="1">
                  <c:v>0.91081203107896191</c:v>
                </c:pt>
                <c:pt idx="2">
                  <c:v>1</c:v>
                </c:pt>
                <c:pt idx="3">
                  <c:v>1.0521270935141098</c:v>
                </c:pt>
                <c:pt idx="4">
                  <c:v>1.0757454292058537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E5B-4FC3-8D30-DBA2634D75AE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'626 Notburga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'626 Notburga '!$F$78:$F$81</c:f>
              <c:numCache>
                <c:formatCode>General</c:formatCode>
                <c:ptCount val="4"/>
                <c:pt idx="0">
                  <c:v>0.89149999999999996</c:v>
                </c:pt>
                <c:pt idx="1">
                  <c:v>1</c:v>
                </c:pt>
                <c:pt idx="2">
                  <c:v>1.0086999999999999</c:v>
                </c:pt>
                <c:pt idx="3">
                  <c:v>1.0229999999999999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E5B-4FC3-8D30-DBA2634D75AE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'626 Notburga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'626 Notburga '!$G$78:$G$81</c:f>
              <c:numCache>
                <c:formatCode>General</c:formatCode>
                <c:ptCount val="4"/>
                <c:pt idx="0">
                  <c:v>0.97050000000000003</c:v>
                </c:pt>
                <c:pt idx="1">
                  <c:v>1</c:v>
                </c:pt>
                <c:pt idx="2">
                  <c:v>1.0829</c:v>
                </c:pt>
                <c:pt idx="3">
                  <c:v>1.0985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E5B-4FC3-8D30-DBA2634D75AE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'626 Notburga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'626 Notburga '!$H$78:$H$81</c:f>
              <c:numCache>
                <c:formatCode>General</c:formatCode>
                <c:ptCount val="4"/>
                <c:pt idx="0">
                  <c:v>0.94078181818181827</c:v>
                </c:pt>
                <c:pt idx="1">
                  <c:v>1</c:v>
                </c:pt>
                <c:pt idx="2">
                  <c:v>1.0348272727272727</c:v>
                </c:pt>
                <c:pt idx="3">
                  <c:v>1.055509090909091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E5B-4FC3-8D30-DBA2634D75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'659 Nestor'!$B$5:$B$9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'659 Nestor'!$C$5:$C$9</c:f>
              <c:numCache>
                <c:formatCode>General</c:formatCode>
                <c:ptCount val="5"/>
                <c:pt idx="0">
                  <c:v>0.77575416482327098</c:v>
                </c:pt>
                <c:pt idx="1">
                  <c:v>0.9231411950281786</c:v>
                </c:pt>
                <c:pt idx="2">
                  <c:v>1</c:v>
                </c:pt>
                <c:pt idx="3" formatCode="0.000000000">
                  <c:v>1.0142764081063229</c:v>
                </c:pt>
                <c:pt idx="4" formatCode="0.000000000">
                  <c:v>0.97878085561676442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AB3-4642-AFD0-4A75961D03F3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'659 Nestor'!$B$6:$B$9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'659 Nestor'!$V$60:$V$63</c:f>
              <c:numCache>
                <c:formatCode>General</c:formatCode>
                <c:ptCount val="4"/>
                <c:pt idx="0">
                  <c:v>0.79430000000000001</c:v>
                </c:pt>
                <c:pt idx="1">
                  <c:v>1</c:v>
                </c:pt>
                <c:pt idx="2">
                  <c:v>1.1521999999999999</c:v>
                </c:pt>
                <c:pt idx="3">
                  <c:v>1.0687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AB3-4642-AFD0-4A75961D03F3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'659 Nestor'!$B$6:$B$9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'659 Nestor'!$W$60:$W$63</c:f>
              <c:numCache>
                <c:formatCode>General</c:formatCode>
                <c:ptCount val="4"/>
                <c:pt idx="0">
                  <c:v>0.81379999999999997</c:v>
                </c:pt>
                <c:pt idx="1">
                  <c:v>1</c:v>
                </c:pt>
                <c:pt idx="2">
                  <c:v>1.1649</c:v>
                </c:pt>
                <c:pt idx="3">
                  <c:v>1.0689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AB3-4642-AFD0-4A75961D03F3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'659 Nestor'!$B$6:$B$9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'659 Nestor'!$X$60:$X$63</c:f>
              <c:numCache>
                <c:formatCode>General</c:formatCode>
                <c:ptCount val="4"/>
                <c:pt idx="0">
                  <c:v>0.80404999999999993</c:v>
                </c:pt>
                <c:pt idx="1">
                  <c:v>1</c:v>
                </c:pt>
                <c:pt idx="2">
                  <c:v>1.15855</c:v>
                </c:pt>
                <c:pt idx="3">
                  <c:v>1.0688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AB3-4642-AFD0-4A75961D03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'659 Nestor'!$B$5:$B$9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'659 Nestor'!$C$5:$C$9</c:f>
              <c:numCache>
                <c:formatCode>General</c:formatCode>
                <c:ptCount val="5"/>
                <c:pt idx="0">
                  <c:v>0.77575416482327098</c:v>
                </c:pt>
                <c:pt idx="1">
                  <c:v>0.9231411950281786</c:v>
                </c:pt>
                <c:pt idx="2">
                  <c:v>1</c:v>
                </c:pt>
                <c:pt idx="3" formatCode="0.000000000">
                  <c:v>1.0142764081063229</c:v>
                </c:pt>
                <c:pt idx="4" formatCode="0.000000000">
                  <c:v>0.97878085561676442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D6A-4B09-9870-6C16865B6C7D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'659 Nestor'!$B$6:$B$9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'659 Nestor'!$V$69:$V$72</c:f>
              <c:numCache>
                <c:formatCode>General</c:formatCode>
                <c:ptCount val="4"/>
                <c:pt idx="0">
                  <c:v>0.76700000000000002</c:v>
                </c:pt>
                <c:pt idx="1">
                  <c:v>1</c:v>
                </c:pt>
                <c:pt idx="2">
                  <c:v>1.0923</c:v>
                </c:pt>
                <c:pt idx="3">
                  <c:v>1.0837000000000001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D6A-4B09-9870-6C16865B6C7D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'659 Nestor'!$B$6:$B$9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'659 Nestor'!$W$69:$W$72</c:f>
              <c:numCache>
                <c:formatCode>General</c:formatCode>
                <c:ptCount val="4"/>
                <c:pt idx="0">
                  <c:v>0.89929999999999999</c:v>
                </c:pt>
                <c:pt idx="1">
                  <c:v>1</c:v>
                </c:pt>
                <c:pt idx="2">
                  <c:v>1.1655</c:v>
                </c:pt>
                <c:pt idx="3">
                  <c:v>1.1893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D6A-4B09-9870-6C16865B6C7D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'659 Nestor'!$B$6:$B$9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'659 Nestor'!$X$69:$X$72</c:f>
              <c:numCache>
                <c:formatCode>General</c:formatCode>
                <c:ptCount val="4"/>
                <c:pt idx="0">
                  <c:v>0.82443625000000031</c:v>
                </c:pt>
                <c:pt idx="1">
                  <c:v>1</c:v>
                </c:pt>
                <c:pt idx="2">
                  <c:v>1.1245512499999999</c:v>
                </c:pt>
                <c:pt idx="3">
                  <c:v>1.1357600000000001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5D6A-4B09-9870-6C16865B6C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'659 Nestor'!$B$5:$B$9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'659 Nestor'!$C$5:$C$9</c:f>
              <c:numCache>
                <c:formatCode>General</c:formatCode>
                <c:ptCount val="5"/>
                <c:pt idx="0">
                  <c:v>0.77575416482327098</c:v>
                </c:pt>
                <c:pt idx="1">
                  <c:v>0.9231411950281786</c:v>
                </c:pt>
                <c:pt idx="2">
                  <c:v>1</c:v>
                </c:pt>
                <c:pt idx="3" formatCode="0.000000000">
                  <c:v>1.0142764081063229</c:v>
                </c:pt>
                <c:pt idx="4" formatCode="0.000000000">
                  <c:v>0.97878085561676442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AAE-4183-89DA-9300BBC4656B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'659 Nestor'!$B$6:$B$9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'659 Nestor'!$V$78:$V$81</c:f>
              <c:numCache>
                <c:formatCode>General</c:formatCode>
                <c:ptCount val="4"/>
                <c:pt idx="0">
                  <c:v>0.85360000000000003</c:v>
                </c:pt>
                <c:pt idx="1">
                  <c:v>1</c:v>
                </c:pt>
                <c:pt idx="2">
                  <c:v>1.0693999999999999</c:v>
                </c:pt>
                <c:pt idx="3">
                  <c:v>1.1524000000000001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AAE-4183-89DA-9300BBC4656B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'659 Nestor'!$B$6:$B$9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'659 Nestor'!$W$78:$W$81</c:f>
              <c:numCache>
                <c:formatCode>General</c:formatCode>
                <c:ptCount val="4"/>
                <c:pt idx="0">
                  <c:v>0.9294</c:v>
                </c:pt>
                <c:pt idx="1">
                  <c:v>1</c:v>
                </c:pt>
                <c:pt idx="2">
                  <c:v>1.0901000000000001</c:v>
                </c:pt>
                <c:pt idx="3">
                  <c:v>1.1806000000000001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AAE-4183-89DA-9300BBC4656B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'659 Nestor'!$B$6:$B$9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'659 Nestor'!$X$78:$X$81</c:f>
              <c:numCache>
                <c:formatCode>General</c:formatCode>
                <c:ptCount val="4"/>
                <c:pt idx="0">
                  <c:v>0.8901</c:v>
                </c:pt>
                <c:pt idx="1">
                  <c:v>1</c:v>
                </c:pt>
                <c:pt idx="2">
                  <c:v>1.0821666666666667</c:v>
                </c:pt>
                <c:pt idx="3">
                  <c:v>1.1673000000000002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DAAE-4183-89DA-9300BBC465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'659 Nestor'!$B$5:$B$9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'659 Nestor'!$C$5:$C$9</c:f>
              <c:numCache>
                <c:formatCode>General</c:formatCode>
                <c:ptCount val="5"/>
                <c:pt idx="0">
                  <c:v>0.77575416482327098</c:v>
                </c:pt>
                <c:pt idx="1">
                  <c:v>0.9231411950281786</c:v>
                </c:pt>
                <c:pt idx="2">
                  <c:v>1</c:v>
                </c:pt>
                <c:pt idx="3" formatCode="0.000000000">
                  <c:v>1.0142764081063229</c:v>
                </c:pt>
                <c:pt idx="4" formatCode="0.000000000">
                  <c:v>0.97878085561676442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925-4714-991E-D4D4216F9B2E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'659 Nestor'!$B$6:$B$9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'659 Nestor'!$V$87:$V$90</c:f>
              <c:numCache>
                <c:formatCode>General</c:formatCode>
                <c:ptCount val="4"/>
                <c:pt idx="0">
                  <c:v>0.6653</c:v>
                </c:pt>
                <c:pt idx="1">
                  <c:v>1</c:v>
                </c:pt>
                <c:pt idx="2">
                  <c:v>1.0526</c:v>
                </c:pt>
                <c:pt idx="3">
                  <c:v>0.98429999999999995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925-4714-991E-D4D4216F9B2E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'659 Nestor'!$B$6:$B$9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'659 Nestor'!$W$87:$W$90</c:f>
              <c:numCache>
                <c:formatCode>General</c:formatCode>
                <c:ptCount val="4"/>
                <c:pt idx="0">
                  <c:v>0.89290000000000003</c:v>
                </c:pt>
                <c:pt idx="1">
                  <c:v>1</c:v>
                </c:pt>
                <c:pt idx="2">
                  <c:v>1.2094</c:v>
                </c:pt>
                <c:pt idx="3">
                  <c:v>1.1091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925-4714-991E-D4D4216F9B2E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'659 Nestor'!$B$6:$B$9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'659 Nestor'!$X$87:$X$90</c:f>
              <c:numCache>
                <c:formatCode>General</c:formatCode>
                <c:ptCount val="4"/>
                <c:pt idx="0">
                  <c:v>0.79490000000000005</c:v>
                </c:pt>
                <c:pt idx="1">
                  <c:v>1</c:v>
                </c:pt>
                <c:pt idx="2">
                  <c:v>1.1378666666666668</c:v>
                </c:pt>
                <c:pt idx="3">
                  <c:v>1.0347666666666666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5925-4714-991E-D4D4216F9B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'659 Nestor'!$B$5:$B$9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'659 Nestor'!$C$5:$C$9</c:f>
              <c:numCache>
                <c:formatCode>General</c:formatCode>
                <c:ptCount val="5"/>
                <c:pt idx="0">
                  <c:v>0.77575416482327098</c:v>
                </c:pt>
                <c:pt idx="1">
                  <c:v>0.9231411950281786</c:v>
                </c:pt>
                <c:pt idx="2">
                  <c:v>1</c:v>
                </c:pt>
                <c:pt idx="3" formatCode="0.000000000">
                  <c:v>1.0142764081063229</c:v>
                </c:pt>
                <c:pt idx="4" formatCode="0.000000000">
                  <c:v>0.97878085561676442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857-457A-8E88-51F0A66FDD3C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'659 Nestor'!$B$6:$B$9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'659 Nestor'!$V$96:$V$99</c:f>
              <c:numCache>
                <c:formatCode>General</c:formatCode>
                <c:ptCount val="4"/>
                <c:pt idx="0">
                  <c:v>0.88929999999999998</c:v>
                </c:pt>
                <c:pt idx="1">
                  <c:v>1</c:v>
                </c:pt>
                <c:pt idx="2">
                  <c:v>1.016</c:v>
                </c:pt>
                <c:pt idx="3">
                  <c:v>1.0310999999999999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857-457A-8E88-51F0A66FDD3C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'659 Nestor'!$B$6:$B$9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'659 Nestor'!$W$96:$W$99</c:f>
              <c:numCache>
                <c:formatCode>General</c:formatCode>
                <c:ptCount val="4"/>
                <c:pt idx="0">
                  <c:v>1.0114000000000001</c:v>
                </c:pt>
                <c:pt idx="1">
                  <c:v>1</c:v>
                </c:pt>
                <c:pt idx="2">
                  <c:v>1.0740000000000001</c:v>
                </c:pt>
                <c:pt idx="3">
                  <c:v>1.1311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857-457A-8E88-51F0A66FDD3C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'659 Nestor'!$B$6:$B$9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'659 Nestor'!$X$96:$X$99</c:f>
              <c:numCache>
                <c:formatCode>General</c:formatCode>
                <c:ptCount val="4"/>
                <c:pt idx="0">
                  <c:v>0.94073670886075988</c:v>
                </c:pt>
                <c:pt idx="1">
                  <c:v>1</c:v>
                </c:pt>
                <c:pt idx="2">
                  <c:v>1.0323999999999998</c:v>
                </c:pt>
                <c:pt idx="3">
                  <c:v>1.0624696202531643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857-457A-8E88-51F0A66FDD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'659 Nestor'!$B$5:$B$9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'659 Nestor'!$C$5:$C$9</c:f>
              <c:numCache>
                <c:formatCode>General</c:formatCode>
                <c:ptCount val="5"/>
                <c:pt idx="0">
                  <c:v>0.77575416482327098</c:v>
                </c:pt>
                <c:pt idx="1">
                  <c:v>0.9231411950281786</c:v>
                </c:pt>
                <c:pt idx="2">
                  <c:v>1</c:v>
                </c:pt>
                <c:pt idx="3" formatCode="0.000000000">
                  <c:v>1.0142764081063229</c:v>
                </c:pt>
                <c:pt idx="4" formatCode="0.000000000">
                  <c:v>0.97878085561676442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6D0-4477-BD54-957EE4AA2FBE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'659 Nestor'!$B$6:$B$9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'659 Nestor'!$F$24:$F$27</c:f>
              <c:numCache>
                <c:formatCode>General</c:formatCode>
                <c:ptCount val="4"/>
                <c:pt idx="0">
                  <c:v>0.8427</c:v>
                </c:pt>
                <c:pt idx="1">
                  <c:v>1</c:v>
                </c:pt>
                <c:pt idx="2">
                  <c:v>0.95920000000000005</c:v>
                </c:pt>
                <c:pt idx="3">
                  <c:v>0.96040000000000003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6D0-4477-BD54-957EE4AA2FBE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'659 Nestor'!$B$6:$B$9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'659 Nestor'!$G$24:$G$27</c:f>
              <c:numCache>
                <c:formatCode>General</c:formatCode>
                <c:ptCount val="4"/>
                <c:pt idx="0">
                  <c:v>1.0065</c:v>
                </c:pt>
                <c:pt idx="1">
                  <c:v>1</c:v>
                </c:pt>
                <c:pt idx="2">
                  <c:v>1.0464</c:v>
                </c:pt>
                <c:pt idx="3">
                  <c:v>1.0627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6D0-4477-BD54-957EE4AA2FBE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bg2">
                  <a:lumMod val="9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bg2">
                    <a:lumMod val="90000"/>
                  </a:schemeClr>
                </a:solidFill>
              </a:ln>
              <a:effectLst/>
            </c:spPr>
          </c:marker>
          <c:xVal>
            <c:numRef>
              <c:f>'659 Nestor'!$B$6:$B$9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'659 Nestor'!$H$24:$H$27</c:f>
              <c:numCache>
                <c:formatCode>General</c:formatCode>
                <c:ptCount val="4"/>
                <c:pt idx="0">
                  <c:v>0.93426351351351367</c:v>
                </c:pt>
                <c:pt idx="1">
                  <c:v>1</c:v>
                </c:pt>
                <c:pt idx="2">
                  <c:v>0.99835810810810832</c:v>
                </c:pt>
                <c:pt idx="3">
                  <c:v>1.005536486486486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C6D0-4477-BD54-957EE4AA2F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'659 Nestor'!$B$5:$B$9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'659 Nestor'!$C$5:$C$9</c:f>
              <c:numCache>
                <c:formatCode>General</c:formatCode>
                <c:ptCount val="5"/>
                <c:pt idx="0">
                  <c:v>0.77575416482327098</c:v>
                </c:pt>
                <c:pt idx="1">
                  <c:v>0.9231411950281786</c:v>
                </c:pt>
                <c:pt idx="2">
                  <c:v>1</c:v>
                </c:pt>
                <c:pt idx="3" formatCode="0.000000000">
                  <c:v>1.0142764081063229</c:v>
                </c:pt>
                <c:pt idx="4" formatCode="0.000000000">
                  <c:v>0.97878085561676442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88C-495C-BBFA-711362E21B6F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'659 Nestor'!$B$6:$B$9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'659 Nestor'!$AL$24:$AL$27</c:f>
              <c:numCache>
                <c:formatCode>General</c:formatCode>
                <c:ptCount val="4"/>
                <c:pt idx="0">
                  <c:v>0.95799999999999996</c:v>
                </c:pt>
                <c:pt idx="1">
                  <c:v>1</c:v>
                </c:pt>
                <c:pt idx="2">
                  <c:v>0.9889</c:v>
                </c:pt>
                <c:pt idx="3">
                  <c:v>0.98050000000000004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88C-495C-BBFA-711362E21B6F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'659 Nestor'!$B$6:$B$9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'659 Nestor'!$AM$24:$AM$27</c:f>
              <c:numCache>
                <c:formatCode>General</c:formatCode>
                <c:ptCount val="4"/>
                <c:pt idx="0">
                  <c:v>1.0389999999999999</c:v>
                </c:pt>
                <c:pt idx="1">
                  <c:v>1</c:v>
                </c:pt>
                <c:pt idx="2">
                  <c:v>1.0144</c:v>
                </c:pt>
                <c:pt idx="3">
                  <c:v>1.0333000000000001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88C-495C-BBFA-711362E21B6F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'659 Nestor'!$B$6:$B$9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'659 Nestor'!$AN$24:$AN$27</c:f>
              <c:numCache>
                <c:formatCode>General</c:formatCode>
                <c:ptCount val="4"/>
                <c:pt idx="0">
                  <c:v>0.98151538461538457</c:v>
                </c:pt>
                <c:pt idx="1">
                  <c:v>1</c:v>
                </c:pt>
                <c:pt idx="2">
                  <c:v>1.0008000000000001</c:v>
                </c:pt>
                <c:pt idx="3">
                  <c:v>1.0049230769230768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588C-495C-BBFA-711362E21B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'659 Nestor'!$B$5:$B$9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'659 Nestor'!$C$5:$C$9</c:f>
              <c:numCache>
                <c:formatCode>General</c:formatCode>
                <c:ptCount val="5"/>
                <c:pt idx="0">
                  <c:v>0.77575416482327098</c:v>
                </c:pt>
                <c:pt idx="1">
                  <c:v>0.9231411950281786</c:v>
                </c:pt>
                <c:pt idx="2">
                  <c:v>1</c:v>
                </c:pt>
                <c:pt idx="3" formatCode="0.000000000">
                  <c:v>1.0142764081063229</c:v>
                </c:pt>
                <c:pt idx="4" formatCode="0.000000000">
                  <c:v>0.97878085561676442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86A-40F4-A041-566535D0A9CD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'659 Nestor'!$B$6:$B$9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'659 Nestor'!$F$24:$F$27</c:f>
              <c:numCache>
                <c:formatCode>General</c:formatCode>
                <c:ptCount val="4"/>
                <c:pt idx="0">
                  <c:v>0.8427</c:v>
                </c:pt>
                <c:pt idx="1">
                  <c:v>1</c:v>
                </c:pt>
                <c:pt idx="2">
                  <c:v>0.95920000000000005</c:v>
                </c:pt>
                <c:pt idx="3">
                  <c:v>0.96040000000000003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86A-40F4-A041-566535D0A9CD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'659 Nestor'!$B$6:$B$9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'659 Nestor'!$G$24:$G$27</c:f>
              <c:numCache>
                <c:formatCode>General</c:formatCode>
                <c:ptCount val="4"/>
                <c:pt idx="0">
                  <c:v>1.0065</c:v>
                </c:pt>
                <c:pt idx="1">
                  <c:v>1</c:v>
                </c:pt>
                <c:pt idx="2">
                  <c:v>1.0464</c:v>
                </c:pt>
                <c:pt idx="3">
                  <c:v>1.0627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86A-40F4-A041-566535D0A9CD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bg2">
                  <a:lumMod val="9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bg2">
                    <a:lumMod val="90000"/>
                  </a:schemeClr>
                </a:solidFill>
              </a:ln>
              <a:effectLst/>
            </c:spPr>
          </c:marker>
          <c:xVal>
            <c:numRef>
              <c:f>'659 Nestor'!$B$6:$B$9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'659 Nestor'!$H$24:$H$27</c:f>
              <c:numCache>
                <c:formatCode>General</c:formatCode>
                <c:ptCount val="4"/>
                <c:pt idx="0">
                  <c:v>0.93426351351351367</c:v>
                </c:pt>
                <c:pt idx="1">
                  <c:v>1</c:v>
                </c:pt>
                <c:pt idx="2">
                  <c:v>0.99835810810810832</c:v>
                </c:pt>
                <c:pt idx="3">
                  <c:v>1.005536486486486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B86A-40F4-A041-566535D0A9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'659 Nestor'!$B$5:$B$9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'659 Nestor'!$C$5:$C$9</c:f>
              <c:numCache>
                <c:formatCode>General</c:formatCode>
                <c:ptCount val="5"/>
                <c:pt idx="0">
                  <c:v>0.77575416482327098</c:v>
                </c:pt>
                <c:pt idx="1">
                  <c:v>0.9231411950281786</c:v>
                </c:pt>
                <c:pt idx="2">
                  <c:v>1</c:v>
                </c:pt>
                <c:pt idx="3" formatCode="0.000000000">
                  <c:v>1.0142764081063229</c:v>
                </c:pt>
                <c:pt idx="4" formatCode="0.000000000">
                  <c:v>0.97878085561676442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46A-4E02-AF0C-BFD720E9C33A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'659 Nestor'!$B$6:$B$9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'659 Nestor'!$BB$24:$BB$27</c:f>
              <c:numCache>
                <c:formatCode>General</c:formatCode>
                <c:ptCount val="4"/>
                <c:pt idx="0">
                  <c:v>0.82540000000000002</c:v>
                </c:pt>
                <c:pt idx="1">
                  <c:v>1</c:v>
                </c:pt>
                <c:pt idx="2">
                  <c:v>1.0341</c:v>
                </c:pt>
                <c:pt idx="3">
                  <c:v>1.0124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46A-4E02-AF0C-BFD720E9C33A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'659 Nestor'!$B$6:$B$9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'659 Nestor'!$BC$24:$BC$27</c:f>
              <c:numCache>
                <c:formatCode>General</c:formatCode>
                <c:ptCount val="4"/>
                <c:pt idx="0">
                  <c:v>0.85350000000000004</c:v>
                </c:pt>
                <c:pt idx="1">
                  <c:v>1</c:v>
                </c:pt>
                <c:pt idx="2">
                  <c:v>1.0541</c:v>
                </c:pt>
                <c:pt idx="3">
                  <c:v>1.0650999999999999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46A-4E02-AF0C-BFD720E9C33A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'659 Nestor'!$B$6:$B$9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'659 Nestor'!$BD$24:$BD$27</c:f>
              <c:numCache>
                <c:formatCode>General</c:formatCode>
                <c:ptCount val="4"/>
                <c:pt idx="0">
                  <c:v>0.84429999999999994</c:v>
                </c:pt>
                <c:pt idx="1">
                  <c:v>1</c:v>
                </c:pt>
                <c:pt idx="2">
                  <c:v>1.0444200000000001</c:v>
                </c:pt>
                <c:pt idx="3">
                  <c:v>1.0428999999999999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146A-4E02-AF0C-BFD720E9C3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'659 Nestor'!$B$5:$B$9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'659 Nestor'!$C$5:$C$9</c:f>
              <c:numCache>
                <c:formatCode>General</c:formatCode>
                <c:ptCount val="5"/>
                <c:pt idx="0">
                  <c:v>0.77575416482327098</c:v>
                </c:pt>
                <c:pt idx="1">
                  <c:v>0.9231411950281786</c:v>
                </c:pt>
                <c:pt idx="2">
                  <c:v>1</c:v>
                </c:pt>
                <c:pt idx="3" formatCode="0.000000000">
                  <c:v>1.0142764081063229</c:v>
                </c:pt>
                <c:pt idx="4" formatCode="0.000000000">
                  <c:v>0.97878085561676442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E55-4969-9521-8696E0B9F59A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'659 Nestor'!$B$6:$B$9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'659 Nestor'!$F$24:$F$27</c:f>
              <c:numCache>
                <c:formatCode>General</c:formatCode>
                <c:ptCount val="4"/>
                <c:pt idx="0">
                  <c:v>0.8427</c:v>
                </c:pt>
                <c:pt idx="1">
                  <c:v>1</c:v>
                </c:pt>
                <c:pt idx="2">
                  <c:v>0.95920000000000005</c:v>
                </c:pt>
                <c:pt idx="3">
                  <c:v>0.96040000000000003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E55-4969-9521-8696E0B9F59A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'659 Nestor'!$B$6:$B$9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'659 Nestor'!$G$24:$G$27</c:f>
              <c:numCache>
                <c:formatCode>General</c:formatCode>
                <c:ptCount val="4"/>
                <c:pt idx="0">
                  <c:v>1.0065</c:v>
                </c:pt>
                <c:pt idx="1">
                  <c:v>1</c:v>
                </c:pt>
                <c:pt idx="2">
                  <c:v>1.0464</c:v>
                </c:pt>
                <c:pt idx="3">
                  <c:v>1.0627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E55-4969-9521-8696E0B9F59A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bg2">
                  <a:lumMod val="9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bg2">
                    <a:lumMod val="90000"/>
                  </a:schemeClr>
                </a:solidFill>
              </a:ln>
              <a:effectLst/>
            </c:spPr>
          </c:marker>
          <c:xVal>
            <c:numRef>
              <c:f>'659 Nestor'!$B$6:$B$9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'659 Nestor'!$H$24:$H$27</c:f>
              <c:numCache>
                <c:formatCode>General</c:formatCode>
                <c:ptCount val="4"/>
                <c:pt idx="0">
                  <c:v>0.93426351351351367</c:v>
                </c:pt>
                <c:pt idx="1">
                  <c:v>1</c:v>
                </c:pt>
                <c:pt idx="2">
                  <c:v>0.99835810810810832</c:v>
                </c:pt>
                <c:pt idx="3">
                  <c:v>1.005536486486486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E55-4969-9521-8696E0B9F5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59" Type="http://schemas.openxmlformats.org/officeDocument/2006/relationships/chart" Target="../charts/chart59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41" Type="http://schemas.openxmlformats.org/officeDocument/2006/relationships/chart" Target="../charts/chart41.xml"/><Relationship Id="rId54" Type="http://schemas.openxmlformats.org/officeDocument/2006/relationships/chart" Target="../charts/chart54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3" Type="http://schemas.openxmlformats.org/officeDocument/2006/relationships/chart" Target="../charts/chart53.xml"/><Relationship Id="rId58" Type="http://schemas.openxmlformats.org/officeDocument/2006/relationships/chart" Target="../charts/chart58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57" Type="http://schemas.openxmlformats.org/officeDocument/2006/relationships/chart" Target="../charts/chart57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56" Type="http://schemas.openxmlformats.org/officeDocument/2006/relationships/chart" Target="../charts/chart56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3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72.xml"/><Relationship Id="rId18" Type="http://schemas.openxmlformats.org/officeDocument/2006/relationships/chart" Target="../charts/chart77.xml"/><Relationship Id="rId26" Type="http://schemas.openxmlformats.org/officeDocument/2006/relationships/chart" Target="../charts/chart85.xml"/><Relationship Id="rId39" Type="http://schemas.openxmlformats.org/officeDocument/2006/relationships/chart" Target="../charts/chart98.xml"/><Relationship Id="rId21" Type="http://schemas.openxmlformats.org/officeDocument/2006/relationships/chart" Target="../charts/chart80.xml"/><Relationship Id="rId34" Type="http://schemas.openxmlformats.org/officeDocument/2006/relationships/chart" Target="../charts/chart93.xml"/><Relationship Id="rId42" Type="http://schemas.openxmlformats.org/officeDocument/2006/relationships/chart" Target="../charts/chart101.xml"/><Relationship Id="rId47" Type="http://schemas.openxmlformats.org/officeDocument/2006/relationships/chart" Target="../charts/chart106.xml"/><Relationship Id="rId50" Type="http://schemas.openxmlformats.org/officeDocument/2006/relationships/chart" Target="../charts/chart109.xml"/><Relationship Id="rId55" Type="http://schemas.openxmlformats.org/officeDocument/2006/relationships/chart" Target="../charts/chart114.xml"/><Relationship Id="rId7" Type="http://schemas.openxmlformats.org/officeDocument/2006/relationships/chart" Target="../charts/chart66.xml"/><Relationship Id="rId12" Type="http://schemas.openxmlformats.org/officeDocument/2006/relationships/chart" Target="../charts/chart71.xml"/><Relationship Id="rId17" Type="http://schemas.openxmlformats.org/officeDocument/2006/relationships/chart" Target="../charts/chart76.xml"/><Relationship Id="rId25" Type="http://schemas.openxmlformats.org/officeDocument/2006/relationships/chart" Target="../charts/chart84.xml"/><Relationship Id="rId33" Type="http://schemas.openxmlformats.org/officeDocument/2006/relationships/chart" Target="../charts/chart92.xml"/><Relationship Id="rId38" Type="http://schemas.openxmlformats.org/officeDocument/2006/relationships/chart" Target="../charts/chart97.xml"/><Relationship Id="rId46" Type="http://schemas.openxmlformats.org/officeDocument/2006/relationships/chart" Target="../charts/chart105.xml"/><Relationship Id="rId59" Type="http://schemas.openxmlformats.org/officeDocument/2006/relationships/chart" Target="../charts/chart118.xml"/><Relationship Id="rId2" Type="http://schemas.openxmlformats.org/officeDocument/2006/relationships/chart" Target="../charts/chart61.xml"/><Relationship Id="rId16" Type="http://schemas.openxmlformats.org/officeDocument/2006/relationships/chart" Target="../charts/chart75.xml"/><Relationship Id="rId20" Type="http://schemas.openxmlformats.org/officeDocument/2006/relationships/chart" Target="../charts/chart79.xml"/><Relationship Id="rId29" Type="http://schemas.openxmlformats.org/officeDocument/2006/relationships/chart" Target="../charts/chart88.xml"/><Relationship Id="rId41" Type="http://schemas.openxmlformats.org/officeDocument/2006/relationships/chart" Target="../charts/chart100.xml"/><Relationship Id="rId54" Type="http://schemas.openxmlformats.org/officeDocument/2006/relationships/chart" Target="../charts/chart113.xml"/><Relationship Id="rId1" Type="http://schemas.openxmlformats.org/officeDocument/2006/relationships/chart" Target="../charts/chart60.xml"/><Relationship Id="rId6" Type="http://schemas.openxmlformats.org/officeDocument/2006/relationships/chart" Target="../charts/chart65.xml"/><Relationship Id="rId11" Type="http://schemas.openxmlformats.org/officeDocument/2006/relationships/chart" Target="../charts/chart70.xml"/><Relationship Id="rId24" Type="http://schemas.openxmlformats.org/officeDocument/2006/relationships/chart" Target="../charts/chart83.xml"/><Relationship Id="rId32" Type="http://schemas.openxmlformats.org/officeDocument/2006/relationships/chart" Target="../charts/chart91.xml"/><Relationship Id="rId37" Type="http://schemas.openxmlformats.org/officeDocument/2006/relationships/chart" Target="../charts/chart96.xml"/><Relationship Id="rId40" Type="http://schemas.openxmlformats.org/officeDocument/2006/relationships/chart" Target="../charts/chart99.xml"/><Relationship Id="rId45" Type="http://schemas.openxmlformats.org/officeDocument/2006/relationships/chart" Target="../charts/chart104.xml"/><Relationship Id="rId53" Type="http://schemas.openxmlformats.org/officeDocument/2006/relationships/chart" Target="../charts/chart112.xml"/><Relationship Id="rId58" Type="http://schemas.openxmlformats.org/officeDocument/2006/relationships/chart" Target="../charts/chart117.xml"/><Relationship Id="rId5" Type="http://schemas.openxmlformats.org/officeDocument/2006/relationships/chart" Target="../charts/chart64.xml"/><Relationship Id="rId15" Type="http://schemas.openxmlformats.org/officeDocument/2006/relationships/chart" Target="../charts/chart74.xml"/><Relationship Id="rId23" Type="http://schemas.openxmlformats.org/officeDocument/2006/relationships/chart" Target="../charts/chart82.xml"/><Relationship Id="rId28" Type="http://schemas.openxmlformats.org/officeDocument/2006/relationships/chart" Target="../charts/chart87.xml"/><Relationship Id="rId36" Type="http://schemas.openxmlformats.org/officeDocument/2006/relationships/chart" Target="../charts/chart95.xml"/><Relationship Id="rId49" Type="http://schemas.openxmlformats.org/officeDocument/2006/relationships/chart" Target="../charts/chart108.xml"/><Relationship Id="rId57" Type="http://schemas.openxmlformats.org/officeDocument/2006/relationships/chart" Target="../charts/chart116.xml"/><Relationship Id="rId10" Type="http://schemas.openxmlformats.org/officeDocument/2006/relationships/chart" Target="../charts/chart69.xml"/><Relationship Id="rId19" Type="http://schemas.openxmlformats.org/officeDocument/2006/relationships/chart" Target="../charts/chart78.xml"/><Relationship Id="rId31" Type="http://schemas.openxmlformats.org/officeDocument/2006/relationships/chart" Target="../charts/chart90.xml"/><Relationship Id="rId44" Type="http://schemas.openxmlformats.org/officeDocument/2006/relationships/chart" Target="../charts/chart103.xml"/><Relationship Id="rId52" Type="http://schemas.openxmlformats.org/officeDocument/2006/relationships/chart" Target="../charts/chart111.xml"/><Relationship Id="rId4" Type="http://schemas.openxmlformats.org/officeDocument/2006/relationships/chart" Target="../charts/chart63.xml"/><Relationship Id="rId9" Type="http://schemas.openxmlformats.org/officeDocument/2006/relationships/chart" Target="../charts/chart68.xml"/><Relationship Id="rId14" Type="http://schemas.openxmlformats.org/officeDocument/2006/relationships/chart" Target="../charts/chart73.xml"/><Relationship Id="rId22" Type="http://schemas.openxmlformats.org/officeDocument/2006/relationships/chart" Target="../charts/chart81.xml"/><Relationship Id="rId27" Type="http://schemas.openxmlformats.org/officeDocument/2006/relationships/chart" Target="../charts/chart86.xml"/><Relationship Id="rId30" Type="http://schemas.openxmlformats.org/officeDocument/2006/relationships/chart" Target="../charts/chart89.xml"/><Relationship Id="rId35" Type="http://schemas.openxmlformats.org/officeDocument/2006/relationships/chart" Target="../charts/chart94.xml"/><Relationship Id="rId43" Type="http://schemas.openxmlformats.org/officeDocument/2006/relationships/chart" Target="../charts/chart102.xml"/><Relationship Id="rId48" Type="http://schemas.openxmlformats.org/officeDocument/2006/relationships/chart" Target="../charts/chart107.xml"/><Relationship Id="rId56" Type="http://schemas.openxmlformats.org/officeDocument/2006/relationships/chart" Target="../charts/chart115.xml"/><Relationship Id="rId8" Type="http://schemas.openxmlformats.org/officeDocument/2006/relationships/chart" Target="../charts/chart67.xml"/><Relationship Id="rId51" Type="http://schemas.openxmlformats.org/officeDocument/2006/relationships/chart" Target="../charts/chart110.xml"/><Relationship Id="rId3" Type="http://schemas.openxmlformats.org/officeDocument/2006/relationships/chart" Target="../charts/chart62.xml"/></Relationships>
</file>

<file path=xl/drawings/_rels/drawing3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1.xml"/><Relationship Id="rId18" Type="http://schemas.openxmlformats.org/officeDocument/2006/relationships/chart" Target="../charts/chart136.xml"/><Relationship Id="rId26" Type="http://schemas.openxmlformats.org/officeDocument/2006/relationships/chart" Target="../charts/chart144.xml"/><Relationship Id="rId39" Type="http://schemas.openxmlformats.org/officeDocument/2006/relationships/chart" Target="../charts/chart157.xml"/><Relationship Id="rId21" Type="http://schemas.openxmlformats.org/officeDocument/2006/relationships/chart" Target="../charts/chart139.xml"/><Relationship Id="rId34" Type="http://schemas.openxmlformats.org/officeDocument/2006/relationships/chart" Target="../charts/chart152.xml"/><Relationship Id="rId42" Type="http://schemas.openxmlformats.org/officeDocument/2006/relationships/chart" Target="../charts/chart160.xml"/><Relationship Id="rId47" Type="http://schemas.openxmlformats.org/officeDocument/2006/relationships/chart" Target="../charts/chart165.xml"/><Relationship Id="rId50" Type="http://schemas.openxmlformats.org/officeDocument/2006/relationships/chart" Target="../charts/chart168.xml"/><Relationship Id="rId55" Type="http://schemas.openxmlformats.org/officeDocument/2006/relationships/chart" Target="../charts/chart173.xml"/><Relationship Id="rId7" Type="http://schemas.openxmlformats.org/officeDocument/2006/relationships/chart" Target="../charts/chart125.xml"/><Relationship Id="rId12" Type="http://schemas.openxmlformats.org/officeDocument/2006/relationships/chart" Target="../charts/chart130.xml"/><Relationship Id="rId17" Type="http://schemas.openxmlformats.org/officeDocument/2006/relationships/chart" Target="../charts/chart135.xml"/><Relationship Id="rId25" Type="http://schemas.openxmlformats.org/officeDocument/2006/relationships/chart" Target="../charts/chart143.xml"/><Relationship Id="rId33" Type="http://schemas.openxmlformats.org/officeDocument/2006/relationships/chart" Target="../charts/chart151.xml"/><Relationship Id="rId38" Type="http://schemas.openxmlformats.org/officeDocument/2006/relationships/chart" Target="../charts/chart156.xml"/><Relationship Id="rId46" Type="http://schemas.openxmlformats.org/officeDocument/2006/relationships/chart" Target="../charts/chart164.xml"/><Relationship Id="rId59" Type="http://schemas.openxmlformats.org/officeDocument/2006/relationships/chart" Target="../charts/chart177.xml"/><Relationship Id="rId2" Type="http://schemas.openxmlformats.org/officeDocument/2006/relationships/chart" Target="../charts/chart120.xml"/><Relationship Id="rId16" Type="http://schemas.openxmlformats.org/officeDocument/2006/relationships/chart" Target="../charts/chart134.xml"/><Relationship Id="rId20" Type="http://schemas.openxmlformats.org/officeDocument/2006/relationships/chart" Target="../charts/chart138.xml"/><Relationship Id="rId29" Type="http://schemas.openxmlformats.org/officeDocument/2006/relationships/chart" Target="../charts/chart147.xml"/><Relationship Id="rId41" Type="http://schemas.openxmlformats.org/officeDocument/2006/relationships/chart" Target="../charts/chart159.xml"/><Relationship Id="rId54" Type="http://schemas.openxmlformats.org/officeDocument/2006/relationships/chart" Target="../charts/chart172.xml"/><Relationship Id="rId1" Type="http://schemas.openxmlformats.org/officeDocument/2006/relationships/chart" Target="../charts/chart119.xml"/><Relationship Id="rId6" Type="http://schemas.openxmlformats.org/officeDocument/2006/relationships/chart" Target="../charts/chart124.xml"/><Relationship Id="rId11" Type="http://schemas.openxmlformats.org/officeDocument/2006/relationships/chart" Target="../charts/chart129.xml"/><Relationship Id="rId24" Type="http://schemas.openxmlformats.org/officeDocument/2006/relationships/chart" Target="../charts/chart142.xml"/><Relationship Id="rId32" Type="http://schemas.openxmlformats.org/officeDocument/2006/relationships/chart" Target="../charts/chart150.xml"/><Relationship Id="rId37" Type="http://schemas.openxmlformats.org/officeDocument/2006/relationships/chart" Target="../charts/chart155.xml"/><Relationship Id="rId40" Type="http://schemas.openxmlformats.org/officeDocument/2006/relationships/chart" Target="../charts/chart158.xml"/><Relationship Id="rId45" Type="http://schemas.openxmlformats.org/officeDocument/2006/relationships/chart" Target="../charts/chart163.xml"/><Relationship Id="rId53" Type="http://schemas.openxmlformats.org/officeDocument/2006/relationships/chart" Target="../charts/chart171.xml"/><Relationship Id="rId58" Type="http://schemas.openxmlformats.org/officeDocument/2006/relationships/chart" Target="../charts/chart176.xml"/><Relationship Id="rId5" Type="http://schemas.openxmlformats.org/officeDocument/2006/relationships/chart" Target="../charts/chart123.xml"/><Relationship Id="rId15" Type="http://schemas.openxmlformats.org/officeDocument/2006/relationships/chart" Target="../charts/chart133.xml"/><Relationship Id="rId23" Type="http://schemas.openxmlformats.org/officeDocument/2006/relationships/chart" Target="../charts/chart141.xml"/><Relationship Id="rId28" Type="http://schemas.openxmlformats.org/officeDocument/2006/relationships/chart" Target="../charts/chart146.xml"/><Relationship Id="rId36" Type="http://schemas.openxmlformats.org/officeDocument/2006/relationships/chart" Target="../charts/chart154.xml"/><Relationship Id="rId49" Type="http://schemas.openxmlformats.org/officeDocument/2006/relationships/chart" Target="../charts/chart167.xml"/><Relationship Id="rId57" Type="http://schemas.openxmlformats.org/officeDocument/2006/relationships/chart" Target="../charts/chart175.xml"/><Relationship Id="rId10" Type="http://schemas.openxmlformats.org/officeDocument/2006/relationships/chart" Target="../charts/chart128.xml"/><Relationship Id="rId19" Type="http://schemas.openxmlformats.org/officeDocument/2006/relationships/chart" Target="../charts/chart137.xml"/><Relationship Id="rId31" Type="http://schemas.openxmlformats.org/officeDocument/2006/relationships/chart" Target="../charts/chart149.xml"/><Relationship Id="rId44" Type="http://schemas.openxmlformats.org/officeDocument/2006/relationships/chart" Target="../charts/chart162.xml"/><Relationship Id="rId52" Type="http://schemas.openxmlformats.org/officeDocument/2006/relationships/chart" Target="../charts/chart170.xml"/><Relationship Id="rId4" Type="http://schemas.openxmlformats.org/officeDocument/2006/relationships/chart" Target="../charts/chart122.xml"/><Relationship Id="rId9" Type="http://schemas.openxmlformats.org/officeDocument/2006/relationships/chart" Target="../charts/chart127.xml"/><Relationship Id="rId14" Type="http://schemas.openxmlformats.org/officeDocument/2006/relationships/chart" Target="../charts/chart132.xml"/><Relationship Id="rId22" Type="http://schemas.openxmlformats.org/officeDocument/2006/relationships/chart" Target="../charts/chart140.xml"/><Relationship Id="rId27" Type="http://schemas.openxmlformats.org/officeDocument/2006/relationships/chart" Target="../charts/chart145.xml"/><Relationship Id="rId30" Type="http://schemas.openxmlformats.org/officeDocument/2006/relationships/chart" Target="../charts/chart148.xml"/><Relationship Id="rId35" Type="http://schemas.openxmlformats.org/officeDocument/2006/relationships/chart" Target="../charts/chart153.xml"/><Relationship Id="rId43" Type="http://schemas.openxmlformats.org/officeDocument/2006/relationships/chart" Target="../charts/chart161.xml"/><Relationship Id="rId48" Type="http://schemas.openxmlformats.org/officeDocument/2006/relationships/chart" Target="../charts/chart166.xml"/><Relationship Id="rId56" Type="http://schemas.openxmlformats.org/officeDocument/2006/relationships/chart" Target="../charts/chart174.xml"/><Relationship Id="rId8" Type="http://schemas.openxmlformats.org/officeDocument/2006/relationships/chart" Target="../charts/chart126.xml"/><Relationship Id="rId51" Type="http://schemas.openxmlformats.org/officeDocument/2006/relationships/chart" Target="../charts/chart169.xml"/><Relationship Id="rId3" Type="http://schemas.openxmlformats.org/officeDocument/2006/relationships/chart" Target="../charts/chart12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</xdr:colOff>
      <xdr:row>1</xdr:row>
      <xdr:rowOff>175260</xdr:rowOff>
    </xdr:from>
    <xdr:to>
      <xdr:col>19</xdr:col>
      <xdr:colOff>38100</xdr:colOff>
      <xdr:row>11</xdr:row>
      <xdr:rowOff>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5153637B-697C-4C78-976B-B4132AC335C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15240</xdr:colOff>
      <xdr:row>10</xdr:row>
      <xdr:rowOff>182880</xdr:rowOff>
    </xdr:from>
    <xdr:to>
      <xdr:col>19</xdr:col>
      <xdr:colOff>22860</xdr:colOff>
      <xdr:row>20</xdr:row>
      <xdr:rowOff>15240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id="{A2A7CA41-22D6-48BC-B071-31D217DEE5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20</xdr:row>
      <xdr:rowOff>0</xdr:rowOff>
    </xdr:from>
    <xdr:to>
      <xdr:col>19</xdr:col>
      <xdr:colOff>22860</xdr:colOff>
      <xdr:row>29</xdr:row>
      <xdr:rowOff>22860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id="{EE54B4B3-BCA9-4158-AB5E-3EC2814789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0</xdr:colOff>
      <xdr:row>29</xdr:row>
      <xdr:rowOff>0</xdr:rowOff>
    </xdr:from>
    <xdr:to>
      <xdr:col>19</xdr:col>
      <xdr:colOff>30480</xdr:colOff>
      <xdr:row>38</xdr:row>
      <xdr:rowOff>22860</xdr:rowOff>
    </xdr:to>
    <xdr:graphicFrame macro="">
      <xdr:nvGraphicFramePr>
        <xdr:cNvPr id="6" name="Диаграмма 5">
          <a:extLst>
            <a:ext uri="{FF2B5EF4-FFF2-40B4-BE49-F238E27FC236}">
              <a16:creationId xmlns:a16="http://schemas.microsoft.com/office/drawing/2014/main" id="{DA9D9290-DAB1-4D2E-882E-1054D66E42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0</xdr:colOff>
      <xdr:row>38</xdr:row>
      <xdr:rowOff>0</xdr:rowOff>
    </xdr:from>
    <xdr:to>
      <xdr:col>19</xdr:col>
      <xdr:colOff>45720</xdr:colOff>
      <xdr:row>47</xdr:row>
      <xdr:rowOff>22860</xdr:rowOff>
    </xdr:to>
    <xdr:graphicFrame macro="">
      <xdr:nvGraphicFramePr>
        <xdr:cNvPr id="7" name="Диаграмма 6">
          <a:extLst>
            <a:ext uri="{FF2B5EF4-FFF2-40B4-BE49-F238E27FC236}">
              <a16:creationId xmlns:a16="http://schemas.microsoft.com/office/drawing/2014/main" id="{6C845504-E958-4A8C-A82F-CD99358C84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47</xdr:row>
      <xdr:rowOff>0</xdr:rowOff>
    </xdr:from>
    <xdr:to>
      <xdr:col>19</xdr:col>
      <xdr:colOff>0</xdr:colOff>
      <xdr:row>56</xdr:row>
      <xdr:rowOff>22860</xdr:rowOff>
    </xdr:to>
    <xdr:graphicFrame macro="">
      <xdr:nvGraphicFramePr>
        <xdr:cNvPr id="8" name="Диаграмма 7">
          <a:extLst>
            <a:ext uri="{FF2B5EF4-FFF2-40B4-BE49-F238E27FC236}">
              <a16:creationId xmlns:a16="http://schemas.microsoft.com/office/drawing/2014/main" id="{5F9AA267-D5BA-4C53-BCF8-99C219E431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0</xdr:colOff>
      <xdr:row>56</xdr:row>
      <xdr:rowOff>0</xdr:rowOff>
    </xdr:from>
    <xdr:to>
      <xdr:col>19</xdr:col>
      <xdr:colOff>0</xdr:colOff>
      <xdr:row>65</xdr:row>
      <xdr:rowOff>22860</xdr:rowOff>
    </xdr:to>
    <xdr:graphicFrame macro="">
      <xdr:nvGraphicFramePr>
        <xdr:cNvPr id="9" name="Диаграмма 8">
          <a:extLst>
            <a:ext uri="{FF2B5EF4-FFF2-40B4-BE49-F238E27FC236}">
              <a16:creationId xmlns:a16="http://schemas.microsoft.com/office/drawing/2014/main" id="{F5F2A678-BB1C-44D6-A9FC-499018A81C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0</xdr:colOff>
      <xdr:row>65</xdr:row>
      <xdr:rowOff>0</xdr:rowOff>
    </xdr:from>
    <xdr:to>
      <xdr:col>19</xdr:col>
      <xdr:colOff>7620</xdr:colOff>
      <xdr:row>74</xdr:row>
      <xdr:rowOff>22860</xdr:rowOff>
    </xdr:to>
    <xdr:graphicFrame macro="">
      <xdr:nvGraphicFramePr>
        <xdr:cNvPr id="10" name="Диаграмма 9">
          <a:extLst>
            <a:ext uri="{FF2B5EF4-FFF2-40B4-BE49-F238E27FC236}">
              <a16:creationId xmlns:a16="http://schemas.microsoft.com/office/drawing/2014/main" id="{6E316435-5C2E-47E3-96EC-4EE80BE38E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0</xdr:colOff>
      <xdr:row>74</xdr:row>
      <xdr:rowOff>0</xdr:rowOff>
    </xdr:from>
    <xdr:to>
      <xdr:col>18</xdr:col>
      <xdr:colOff>601980</xdr:colOff>
      <xdr:row>83</xdr:row>
      <xdr:rowOff>22860</xdr:rowOff>
    </xdr:to>
    <xdr:graphicFrame macro="">
      <xdr:nvGraphicFramePr>
        <xdr:cNvPr id="11" name="Диаграмма 10">
          <a:extLst>
            <a:ext uri="{FF2B5EF4-FFF2-40B4-BE49-F238E27FC236}">
              <a16:creationId xmlns:a16="http://schemas.microsoft.com/office/drawing/2014/main" id="{0AAAC01D-69D8-43BA-AD38-0E6D5FF673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0</xdr:colOff>
      <xdr:row>83</xdr:row>
      <xdr:rowOff>0</xdr:rowOff>
    </xdr:from>
    <xdr:to>
      <xdr:col>18</xdr:col>
      <xdr:colOff>594360</xdr:colOff>
      <xdr:row>92</xdr:row>
      <xdr:rowOff>22860</xdr:rowOff>
    </xdr:to>
    <xdr:graphicFrame macro="">
      <xdr:nvGraphicFramePr>
        <xdr:cNvPr id="12" name="Диаграмма 11">
          <a:extLst>
            <a:ext uri="{FF2B5EF4-FFF2-40B4-BE49-F238E27FC236}">
              <a16:creationId xmlns:a16="http://schemas.microsoft.com/office/drawing/2014/main" id="{1AB7B27E-ECFE-43E5-8144-D6F8D08B5D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0</xdr:colOff>
      <xdr:row>92</xdr:row>
      <xdr:rowOff>0</xdr:rowOff>
    </xdr:from>
    <xdr:to>
      <xdr:col>18</xdr:col>
      <xdr:colOff>571500</xdr:colOff>
      <xdr:row>101</xdr:row>
      <xdr:rowOff>22860</xdr:rowOff>
    </xdr:to>
    <xdr:graphicFrame macro="">
      <xdr:nvGraphicFramePr>
        <xdr:cNvPr id="13" name="Диаграмма 12">
          <a:extLst>
            <a:ext uri="{FF2B5EF4-FFF2-40B4-BE49-F238E27FC236}">
              <a16:creationId xmlns:a16="http://schemas.microsoft.com/office/drawing/2014/main" id="{32BB0630-79AE-4F44-A5D5-E2FFE927DD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0</xdr:colOff>
      <xdr:row>101</xdr:row>
      <xdr:rowOff>0</xdr:rowOff>
    </xdr:from>
    <xdr:to>
      <xdr:col>19</xdr:col>
      <xdr:colOff>7620</xdr:colOff>
      <xdr:row>110</xdr:row>
      <xdr:rowOff>22860</xdr:rowOff>
    </xdr:to>
    <xdr:graphicFrame macro="">
      <xdr:nvGraphicFramePr>
        <xdr:cNvPr id="14" name="Диаграмма 13">
          <a:extLst>
            <a:ext uri="{FF2B5EF4-FFF2-40B4-BE49-F238E27FC236}">
              <a16:creationId xmlns:a16="http://schemas.microsoft.com/office/drawing/2014/main" id="{3E109B6E-C634-48A9-9EBE-F680530F24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0</xdr:colOff>
      <xdr:row>110</xdr:row>
      <xdr:rowOff>0</xdr:rowOff>
    </xdr:from>
    <xdr:to>
      <xdr:col>18</xdr:col>
      <xdr:colOff>601980</xdr:colOff>
      <xdr:row>119</xdr:row>
      <xdr:rowOff>22860</xdr:rowOff>
    </xdr:to>
    <xdr:graphicFrame macro="">
      <xdr:nvGraphicFramePr>
        <xdr:cNvPr id="15" name="Диаграмма 14">
          <a:extLst>
            <a:ext uri="{FF2B5EF4-FFF2-40B4-BE49-F238E27FC236}">
              <a16:creationId xmlns:a16="http://schemas.microsoft.com/office/drawing/2014/main" id="{60908B99-84F3-492D-BCA2-E4CC745A8C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25</xdr:col>
      <xdr:colOff>7620</xdr:colOff>
      <xdr:row>1</xdr:row>
      <xdr:rowOff>175260</xdr:rowOff>
    </xdr:from>
    <xdr:to>
      <xdr:col>35</xdr:col>
      <xdr:colOff>7620</xdr:colOff>
      <xdr:row>11</xdr:row>
      <xdr:rowOff>0</xdr:rowOff>
    </xdr:to>
    <xdr:graphicFrame macro="">
      <xdr:nvGraphicFramePr>
        <xdr:cNvPr id="16" name="Диаграмма 15">
          <a:extLst>
            <a:ext uri="{FF2B5EF4-FFF2-40B4-BE49-F238E27FC236}">
              <a16:creationId xmlns:a16="http://schemas.microsoft.com/office/drawing/2014/main" id="{F3307FA2-02B4-49C3-9718-4DA93E2E19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25</xdr:col>
      <xdr:colOff>15240</xdr:colOff>
      <xdr:row>10</xdr:row>
      <xdr:rowOff>182880</xdr:rowOff>
    </xdr:from>
    <xdr:to>
      <xdr:col>35</xdr:col>
      <xdr:colOff>22860</xdr:colOff>
      <xdr:row>20</xdr:row>
      <xdr:rowOff>15240</xdr:rowOff>
    </xdr:to>
    <xdr:graphicFrame macro="">
      <xdr:nvGraphicFramePr>
        <xdr:cNvPr id="17" name="Диаграмма 16">
          <a:extLst>
            <a:ext uri="{FF2B5EF4-FFF2-40B4-BE49-F238E27FC236}">
              <a16:creationId xmlns:a16="http://schemas.microsoft.com/office/drawing/2014/main" id="{77DB65D2-9EDB-4DBF-B001-6AF4982351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25</xdr:col>
      <xdr:colOff>0</xdr:colOff>
      <xdr:row>20</xdr:row>
      <xdr:rowOff>0</xdr:rowOff>
    </xdr:from>
    <xdr:to>
      <xdr:col>35</xdr:col>
      <xdr:colOff>22860</xdr:colOff>
      <xdr:row>29</xdr:row>
      <xdr:rowOff>22860</xdr:rowOff>
    </xdr:to>
    <xdr:graphicFrame macro="">
      <xdr:nvGraphicFramePr>
        <xdr:cNvPr id="18" name="Диаграмма 17">
          <a:extLst>
            <a:ext uri="{FF2B5EF4-FFF2-40B4-BE49-F238E27FC236}">
              <a16:creationId xmlns:a16="http://schemas.microsoft.com/office/drawing/2014/main" id="{1C3AAAAE-D10A-4B94-AF1C-6F1D794A5B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25</xdr:col>
      <xdr:colOff>0</xdr:colOff>
      <xdr:row>29</xdr:row>
      <xdr:rowOff>0</xdr:rowOff>
    </xdr:from>
    <xdr:to>
      <xdr:col>35</xdr:col>
      <xdr:colOff>30480</xdr:colOff>
      <xdr:row>38</xdr:row>
      <xdr:rowOff>22860</xdr:rowOff>
    </xdr:to>
    <xdr:graphicFrame macro="">
      <xdr:nvGraphicFramePr>
        <xdr:cNvPr id="19" name="Диаграмма 18">
          <a:extLst>
            <a:ext uri="{FF2B5EF4-FFF2-40B4-BE49-F238E27FC236}">
              <a16:creationId xmlns:a16="http://schemas.microsoft.com/office/drawing/2014/main" id="{437F7D0F-5315-479F-8EE4-D0A6E7B56A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25</xdr:col>
      <xdr:colOff>0</xdr:colOff>
      <xdr:row>38</xdr:row>
      <xdr:rowOff>0</xdr:rowOff>
    </xdr:from>
    <xdr:to>
      <xdr:col>34</xdr:col>
      <xdr:colOff>594360</xdr:colOff>
      <xdr:row>47</xdr:row>
      <xdr:rowOff>22860</xdr:rowOff>
    </xdr:to>
    <xdr:graphicFrame macro="">
      <xdr:nvGraphicFramePr>
        <xdr:cNvPr id="20" name="Диаграмма 19">
          <a:extLst>
            <a:ext uri="{FF2B5EF4-FFF2-40B4-BE49-F238E27FC236}">
              <a16:creationId xmlns:a16="http://schemas.microsoft.com/office/drawing/2014/main" id="{6F6ACF9D-2A1E-4206-9F61-3799713F7E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25</xdr:col>
      <xdr:colOff>0</xdr:colOff>
      <xdr:row>47</xdr:row>
      <xdr:rowOff>0</xdr:rowOff>
    </xdr:from>
    <xdr:to>
      <xdr:col>35</xdr:col>
      <xdr:colOff>0</xdr:colOff>
      <xdr:row>56</xdr:row>
      <xdr:rowOff>22860</xdr:rowOff>
    </xdr:to>
    <xdr:graphicFrame macro="">
      <xdr:nvGraphicFramePr>
        <xdr:cNvPr id="21" name="Диаграмма 20">
          <a:extLst>
            <a:ext uri="{FF2B5EF4-FFF2-40B4-BE49-F238E27FC236}">
              <a16:creationId xmlns:a16="http://schemas.microsoft.com/office/drawing/2014/main" id="{5CD56E7B-4B36-4024-9C80-973391D719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25</xdr:col>
      <xdr:colOff>0</xdr:colOff>
      <xdr:row>56</xdr:row>
      <xdr:rowOff>0</xdr:rowOff>
    </xdr:from>
    <xdr:to>
      <xdr:col>35</xdr:col>
      <xdr:colOff>0</xdr:colOff>
      <xdr:row>65</xdr:row>
      <xdr:rowOff>22860</xdr:rowOff>
    </xdr:to>
    <xdr:graphicFrame macro="">
      <xdr:nvGraphicFramePr>
        <xdr:cNvPr id="22" name="Диаграмма 21">
          <a:extLst>
            <a:ext uri="{FF2B5EF4-FFF2-40B4-BE49-F238E27FC236}">
              <a16:creationId xmlns:a16="http://schemas.microsoft.com/office/drawing/2014/main" id="{EECCC61C-CCCC-4CF2-ADFF-DD6F05BF05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25</xdr:col>
      <xdr:colOff>0</xdr:colOff>
      <xdr:row>65</xdr:row>
      <xdr:rowOff>0</xdr:rowOff>
    </xdr:from>
    <xdr:to>
      <xdr:col>35</xdr:col>
      <xdr:colOff>7620</xdr:colOff>
      <xdr:row>74</xdr:row>
      <xdr:rowOff>22860</xdr:rowOff>
    </xdr:to>
    <xdr:graphicFrame macro="">
      <xdr:nvGraphicFramePr>
        <xdr:cNvPr id="23" name="Диаграмма 22">
          <a:extLst>
            <a:ext uri="{FF2B5EF4-FFF2-40B4-BE49-F238E27FC236}">
              <a16:creationId xmlns:a16="http://schemas.microsoft.com/office/drawing/2014/main" id="{A04E0B62-8CD5-409A-9F71-2F163A6D53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25</xdr:col>
      <xdr:colOff>0</xdr:colOff>
      <xdr:row>74</xdr:row>
      <xdr:rowOff>0</xdr:rowOff>
    </xdr:from>
    <xdr:to>
      <xdr:col>34</xdr:col>
      <xdr:colOff>601980</xdr:colOff>
      <xdr:row>83</xdr:row>
      <xdr:rowOff>22860</xdr:rowOff>
    </xdr:to>
    <xdr:graphicFrame macro="">
      <xdr:nvGraphicFramePr>
        <xdr:cNvPr id="24" name="Диаграмма 23">
          <a:extLst>
            <a:ext uri="{FF2B5EF4-FFF2-40B4-BE49-F238E27FC236}">
              <a16:creationId xmlns:a16="http://schemas.microsoft.com/office/drawing/2014/main" id="{DEBC3DE6-FB78-4C86-AB51-261788F697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25</xdr:col>
      <xdr:colOff>0</xdr:colOff>
      <xdr:row>83</xdr:row>
      <xdr:rowOff>0</xdr:rowOff>
    </xdr:from>
    <xdr:to>
      <xdr:col>34</xdr:col>
      <xdr:colOff>594360</xdr:colOff>
      <xdr:row>92</xdr:row>
      <xdr:rowOff>22860</xdr:rowOff>
    </xdr:to>
    <xdr:graphicFrame macro="">
      <xdr:nvGraphicFramePr>
        <xdr:cNvPr id="25" name="Диаграмма 24">
          <a:extLst>
            <a:ext uri="{FF2B5EF4-FFF2-40B4-BE49-F238E27FC236}">
              <a16:creationId xmlns:a16="http://schemas.microsoft.com/office/drawing/2014/main" id="{6BEF0A1E-2289-472C-8159-13AB15B1F0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25</xdr:col>
      <xdr:colOff>0</xdr:colOff>
      <xdr:row>92</xdr:row>
      <xdr:rowOff>0</xdr:rowOff>
    </xdr:from>
    <xdr:to>
      <xdr:col>34</xdr:col>
      <xdr:colOff>571500</xdr:colOff>
      <xdr:row>101</xdr:row>
      <xdr:rowOff>0</xdr:rowOff>
    </xdr:to>
    <xdr:graphicFrame macro="">
      <xdr:nvGraphicFramePr>
        <xdr:cNvPr id="26" name="Диаграмма 25">
          <a:extLst>
            <a:ext uri="{FF2B5EF4-FFF2-40B4-BE49-F238E27FC236}">
              <a16:creationId xmlns:a16="http://schemas.microsoft.com/office/drawing/2014/main" id="{323A0C7F-65EE-4510-BCD5-A1434555A6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25</xdr:col>
      <xdr:colOff>7620</xdr:colOff>
      <xdr:row>1</xdr:row>
      <xdr:rowOff>175260</xdr:rowOff>
    </xdr:from>
    <xdr:to>
      <xdr:col>35</xdr:col>
      <xdr:colOff>7620</xdr:colOff>
      <xdr:row>11</xdr:row>
      <xdr:rowOff>0</xdr:rowOff>
    </xdr:to>
    <xdr:graphicFrame macro="">
      <xdr:nvGraphicFramePr>
        <xdr:cNvPr id="29" name="Диаграмма 28">
          <a:extLst>
            <a:ext uri="{FF2B5EF4-FFF2-40B4-BE49-F238E27FC236}">
              <a16:creationId xmlns:a16="http://schemas.microsoft.com/office/drawing/2014/main" id="{81C8CE18-9D48-43D7-B58C-8E2DDF4EC9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25</xdr:col>
      <xdr:colOff>15240</xdr:colOff>
      <xdr:row>10</xdr:row>
      <xdr:rowOff>182880</xdr:rowOff>
    </xdr:from>
    <xdr:to>
      <xdr:col>35</xdr:col>
      <xdr:colOff>22860</xdr:colOff>
      <xdr:row>20</xdr:row>
      <xdr:rowOff>15240</xdr:rowOff>
    </xdr:to>
    <xdr:graphicFrame macro="">
      <xdr:nvGraphicFramePr>
        <xdr:cNvPr id="30" name="Диаграмма 29">
          <a:extLst>
            <a:ext uri="{FF2B5EF4-FFF2-40B4-BE49-F238E27FC236}">
              <a16:creationId xmlns:a16="http://schemas.microsoft.com/office/drawing/2014/main" id="{92B8CD84-FFD0-4BD8-96DF-42F18E3BA0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25</xdr:col>
      <xdr:colOff>0</xdr:colOff>
      <xdr:row>20</xdr:row>
      <xdr:rowOff>0</xdr:rowOff>
    </xdr:from>
    <xdr:to>
      <xdr:col>35</xdr:col>
      <xdr:colOff>22860</xdr:colOff>
      <xdr:row>29</xdr:row>
      <xdr:rowOff>22860</xdr:rowOff>
    </xdr:to>
    <xdr:graphicFrame macro="">
      <xdr:nvGraphicFramePr>
        <xdr:cNvPr id="31" name="Диаграмма 30">
          <a:extLst>
            <a:ext uri="{FF2B5EF4-FFF2-40B4-BE49-F238E27FC236}">
              <a16:creationId xmlns:a16="http://schemas.microsoft.com/office/drawing/2014/main" id="{516A70AA-28D5-4534-89D4-4CC6CF2809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25</xdr:col>
      <xdr:colOff>0</xdr:colOff>
      <xdr:row>29</xdr:row>
      <xdr:rowOff>0</xdr:rowOff>
    </xdr:from>
    <xdr:to>
      <xdr:col>35</xdr:col>
      <xdr:colOff>30480</xdr:colOff>
      <xdr:row>38</xdr:row>
      <xdr:rowOff>22860</xdr:rowOff>
    </xdr:to>
    <xdr:graphicFrame macro="">
      <xdr:nvGraphicFramePr>
        <xdr:cNvPr id="32" name="Диаграмма 31">
          <a:extLst>
            <a:ext uri="{FF2B5EF4-FFF2-40B4-BE49-F238E27FC236}">
              <a16:creationId xmlns:a16="http://schemas.microsoft.com/office/drawing/2014/main" id="{AC6558FA-F579-40EF-B416-C37BF49ADB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25</xdr:col>
      <xdr:colOff>0</xdr:colOff>
      <xdr:row>38</xdr:row>
      <xdr:rowOff>0</xdr:rowOff>
    </xdr:from>
    <xdr:to>
      <xdr:col>34</xdr:col>
      <xdr:colOff>594360</xdr:colOff>
      <xdr:row>47</xdr:row>
      <xdr:rowOff>22860</xdr:rowOff>
    </xdr:to>
    <xdr:graphicFrame macro="">
      <xdr:nvGraphicFramePr>
        <xdr:cNvPr id="33" name="Диаграмма 32">
          <a:extLst>
            <a:ext uri="{FF2B5EF4-FFF2-40B4-BE49-F238E27FC236}">
              <a16:creationId xmlns:a16="http://schemas.microsoft.com/office/drawing/2014/main" id="{B35B6533-DDB3-4B70-98FF-A51D4C5309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25</xdr:col>
      <xdr:colOff>0</xdr:colOff>
      <xdr:row>47</xdr:row>
      <xdr:rowOff>0</xdr:rowOff>
    </xdr:from>
    <xdr:to>
      <xdr:col>35</xdr:col>
      <xdr:colOff>0</xdr:colOff>
      <xdr:row>56</xdr:row>
      <xdr:rowOff>22860</xdr:rowOff>
    </xdr:to>
    <xdr:graphicFrame macro="">
      <xdr:nvGraphicFramePr>
        <xdr:cNvPr id="34" name="Диаграмма 33">
          <a:extLst>
            <a:ext uri="{FF2B5EF4-FFF2-40B4-BE49-F238E27FC236}">
              <a16:creationId xmlns:a16="http://schemas.microsoft.com/office/drawing/2014/main" id="{86385C62-0C0A-413F-87E9-B7A1086712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25</xdr:col>
      <xdr:colOff>0</xdr:colOff>
      <xdr:row>56</xdr:row>
      <xdr:rowOff>0</xdr:rowOff>
    </xdr:from>
    <xdr:to>
      <xdr:col>35</xdr:col>
      <xdr:colOff>0</xdr:colOff>
      <xdr:row>65</xdr:row>
      <xdr:rowOff>22860</xdr:rowOff>
    </xdr:to>
    <xdr:graphicFrame macro="">
      <xdr:nvGraphicFramePr>
        <xdr:cNvPr id="35" name="Диаграмма 34">
          <a:extLst>
            <a:ext uri="{FF2B5EF4-FFF2-40B4-BE49-F238E27FC236}">
              <a16:creationId xmlns:a16="http://schemas.microsoft.com/office/drawing/2014/main" id="{73040531-3421-4D01-8E9F-DE0F800204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25</xdr:col>
      <xdr:colOff>0</xdr:colOff>
      <xdr:row>65</xdr:row>
      <xdr:rowOff>0</xdr:rowOff>
    </xdr:from>
    <xdr:to>
      <xdr:col>35</xdr:col>
      <xdr:colOff>7620</xdr:colOff>
      <xdr:row>74</xdr:row>
      <xdr:rowOff>22860</xdr:rowOff>
    </xdr:to>
    <xdr:graphicFrame macro="">
      <xdr:nvGraphicFramePr>
        <xdr:cNvPr id="36" name="Диаграмма 35">
          <a:extLst>
            <a:ext uri="{FF2B5EF4-FFF2-40B4-BE49-F238E27FC236}">
              <a16:creationId xmlns:a16="http://schemas.microsoft.com/office/drawing/2014/main" id="{4B53112F-C873-45D8-B034-8176AB3A86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25</xdr:col>
      <xdr:colOff>0</xdr:colOff>
      <xdr:row>74</xdr:row>
      <xdr:rowOff>0</xdr:rowOff>
    </xdr:from>
    <xdr:to>
      <xdr:col>34</xdr:col>
      <xdr:colOff>601980</xdr:colOff>
      <xdr:row>83</xdr:row>
      <xdr:rowOff>22860</xdr:rowOff>
    </xdr:to>
    <xdr:graphicFrame macro="">
      <xdr:nvGraphicFramePr>
        <xdr:cNvPr id="37" name="Диаграмма 36">
          <a:extLst>
            <a:ext uri="{FF2B5EF4-FFF2-40B4-BE49-F238E27FC236}">
              <a16:creationId xmlns:a16="http://schemas.microsoft.com/office/drawing/2014/main" id="{CF4FA618-BFB6-44A9-935D-644E92A1FD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25</xdr:col>
      <xdr:colOff>0</xdr:colOff>
      <xdr:row>83</xdr:row>
      <xdr:rowOff>0</xdr:rowOff>
    </xdr:from>
    <xdr:to>
      <xdr:col>34</xdr:col>
      <xdr:colOff>594360</xdr:colOff>
      <xdr:row>92</xdr:row>
      <xdr:rowOff>22860</xdr:rowOff>
    </xdr:to>
    <xdr:graphicFrame macro="">
      <xdr:nvGraphicFramePr>
        <xdr:cNvPr id="38" name="Диаграмма 37">
          <a:extLst>
            <a:ext uri="{FF2B5EF4-FFF2-40B4-BE49-F238E27FC236}">
              <a16:creationId xmlns:a16="http://schemas.microsoft.com/office/drawing/2014/main" id="{DE0E7BA9-2D68-4378-AB23-BC146970E2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25</xdr:col>
      <xdr:colOff>0</xdr:colOff>
      <xdr:row>92</xdr:row>
      <xdr:rowOff>0</xdr:rowOff>
    </xdr:from>
    <xdr:to>
      <xdr:col>34</xdr:col>
      <xdr:colOff>571500</xdr:colOff>
      <xdr:row>101</xdr:row>
      <xdr:rowOff>0</xdr:rowOff>
    </xdr:to>
    <xdr:graphicFrame macro="">
      <xdr:nvGraphicFramePr>
        <xdr:cNvPr id="39" name="Диаграмма 38">
          <a:extLst>
            <a:ext uri="{FF2B5EF4-FFF2-40B4-BE49-F238E27FC236}">
              <a16:creationId xmlns:a16="http://schemas.microsoft.com/office/drawing/2014/main" id="{0966C0B7-D54C-45A4-B701-3DE8157FA9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41</xdr:col>
      <xdr:colOff>0</xdr:colOff>
      <xdr:row>20</xdr:row>
      <xdr:rowOff>0</xdr:rowOff>
    </xdr:from>
    <xdr:to>
      <xdr:col>51</xdr:col>
      <xdr:colOff>22860</xdr:colOff>
      <xdr:row>29</xdr:row>
      <xdr:rowOff>22860</xdr:rowOff>
    </xdr:to>
    <xdr:graphicFrame macro="">
      <xdr:nvGraphicFramePr>
        <xdr:cNvPr id="42" name="Диаграмма 41">
          <a:extLst>
            <a:ext uri="{FF2B5EF4-FFF2-40B4-BE49-F238E27FC236}">
              <a16:creationId xmlns:a16="http://schemas.microsoft.com/office/drawing/2014/main" id="{18CB517A-D9E2-4CA6-89F5-7B105E9416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41</xdr:col>
      <xdr:colOff>0</xdr:colOff>
      <xdr:row>20</xdr:row>
      <xdr:rowOff>0</xdr:rowOff>
    </xdr:from>
    <xdr:to>
      <xdr:col>51</xdr:col>
      <xdr:colOff>22860</xdr:colOff>
      <xdr:row>29</xdr:row>
      <xdr:rowOff>22860</xdr:rowOff>
    </xdr:to>
    <xdr:graphicFrame macro="">
      <xdr:nvGraphicFramePr>
        <xdr:cNvPr id="43" name="Диаграмма 42">
          <a:extLst>
            <a:ext uri="{FF2B5EF4-FFF2-40B4-BE49-F238E27FC236}">
              <a16:creationId xmlns:a16="http://schemas.microsoft.com/office/drawing/2014/main" id="{1B9EB5BC-22EB-4C63-B30C-987D42AD31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57</xdr:col>
      <xdr:colOff>0</xdr:colOff>
      <xdr:row>20</xdr:row>
      <xdr:rowOff>0</xdr:rowOff>
    </xdr:from>
    <xdr:to>
      <xdr:col>67</xdr:col>
      <xdr:colOff>22860</xdr:colOff>
      <xdr:row>29</xdr:row>
      <xdr:rowOff>22860</xdr:rowOff>
    </xdr:to>
    <xdr:graphicFrame macro="">
      <xdr:nvGraphicFramePr>
        <xdr:cNvPr id="44" name="Диаграмма 43">
          <a:extLst>
            <a:ext uri="{FF2B5EF4-FFF2-40B4-BE49-F238E27FC236}">
              <a16:creationId xmlns:a16="http://schemas.microsoft.com/office/drawing/2014/main" id="{8A48F558-CD54-4665-8814-57FCDBF69F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57</xdr:col>
      <xdr:colOff>0</xdr:colOff>
      <xdr:row>20</xdr:row>
      <xdr:rowOff>0</xdr:rowOff>
    </xdr:from>
    <xdr:to>
      <xdr:col>67</xdr:col>
      <xdr:colOff>22860</xdr:colOff>
      <xdr:row>29</xdr:row>
      <xdr:rowOff>22860</xdr:rowOff>
    </xdr:to>
    <xdr:graphicFrame macro="">
      <xdr:nvGraphicFramePr>
        <xdr:cNvPr id="45" name="Диаграмма 44">
          <a:extLst>
            <a:ext uri="{FF2B5EF4-FFF2-40B4-BE49-F238E27FC236}">
              <a16:creationId xmlns:a16="http://schemas.microsoft.com/office/drawing/2014/main" id="{67FCC6A8-5B3D-4AD3-9BED-9A34D6BD80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73</xdr:col>
      <xdr:colOff>0</xdr:colOff>
      <xdr:row>20</xdr:row>
      <xdr:rowOff>0</xdr:rowOff>
    </xdr:from>
    <xdr:to>
      <xdr:col>83</xdr:col>
      <xdr:colOff>22860</xdr:colOff>
      <xdr:row>29</xdr:row>
      <xdr:rowOff>22860</xdr:rowOff>
    </xdr:to>
    <xdr:graphicFrame macro="">
      <xdr:nvGraphicFramePr>
        <xdr:cNvPr id="46" name="Диаграмма 45">
          <a:extLst>
            <a:ext uri="{FF2B5EF4-FFF2-40B4-BE49-F238E27FC236}">
              <a16:creationId xmlns:a16="http://schemas.microsoft.com/office/drawing/2014/main" id="{7D47C647-EB3B-4AC1-AE38-172CD1CB74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73</xdr:col>
      <xdr:colOff>0</xdr:colOff>
      <xdr:row>20</xdr:row>
      <xdr:rowOff>0</xdr:rowOff>
    </xdr:from>
    <xdr:to>
      <xdr:col>83</xdr:col>
      <xdr:colOff>22860</xdr:colOff>
      <xdr:row>29</xdr:row>
      <xdr:rowOff>22860</xdr:rowOff>
    </xdr:to>
    <xdr:graphicFrame macro="">
      <xdr:nvGraphicFramePr>
        <xdr:cNvPr id="47" name="Диаграмма 46">
          <a:extLst>
            <a:ext uri="{FF2B5EF4-FFF2-40B4-BE49-F238E27FC236}">
              <a16:creationId xmlns:a16="http://schemas.microsoft.com/office/drawing/2014/main" id="{B324B868-F215-4491-9357-C0E25F4ACB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89</xdr:col>
      <xdr:colOff>0</xdr:colOff>
      <xdr:row>20</xdr:row>
      <xdr:rowOff>0</xdr:rowOff>
    </xdr:from>
    <xdr:to>
      <xdr:col>99</xdr:col>
      <xdr:colOff>22860</xdr:colOff>
      <xdr:row>29</xdr:row>
      <xdr:rowOff>22860</xdr:rowOff>
    </xdr:to>
    <xdr:graphicFrame macro="">
      <xdr:nvGraphicFramePr>
        <xdr:cNvPr id="48" name="Диаграмма 47">
          <a:extLst>
            <a:ext uri="{FF2B5EF4-FFF2-40B4-BE49-F238E27FC236}">
              <a16:creationId xmlns:a16="http://schemas.microsoft.com/office/drawing/2014/main" id="{86D8BF66-56E7-48B5-B0C1-513FC3BD29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89</xdr:col>
      <xdr:colOff>0</xdr:colOff>
      <xdr:row>20</xdr:row>
      <xdr:rowOff>0</xdr:rowOff>
    </xdr:from>
    <xdr:to>
      <xdr:col>99</xdr:col>
      <xdr:colOff>22860</xdr:colOff>
      <xdr:row>29</xdr:row>
      <xdr:rowOff>22860</xdr:rowOff>
    </xdr:to>
    <xdr:graphicFrame macro="">
      <xdr:nvGraphicFramePr>
        <xdr:cNvPr id="49" name="Диаграмма 48">
          <a:extLst>
            <a:ext uri="{FF2B5EF4-FFF2-40B4-BE49-F238E27FC236}">
              <a16:creationId xmlns:a16="http://schemas.microsoft.com/office/drawing/2014/main" id="{FE342555-FEC7-4AD4-AB51-FD9EAD8C51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41</xdr:col>
      <xdr:colOff>0</xdr:colOff>
      <xdr:row>65</xdr:row>
      <xdr:rowOff>0</xdr:rowOff>
    </xdr:from>
    <xdr:to>
      <xdr:col>51</xdr:col>
      <xdr:colOff>7620</xdr:colOff>
      <xdr:row>74</xdr:row>
      <xdr:rowOff>22860</xdr:rowOff>
    </xdr:to>
    <xdr:graphicFrame macro="">
      <xdr:nvGraphicFramePr>
        <xdr:cNvPr id="50" name="Диаграмма 49">
          <a:extLst>
            <a:ext uri="{FF2B5EF4-FFF2-40B4-BE49-F238E27FC236}">
              <a16:creationId xmlns:a16="http://schemas.microsoft.com/office/drawing/2014/main" id="{61B8FEF5-109C-4E2A-A0AE-0740B6505C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41</xdr:col>
      <xdr:colOff>0</xdr:colOff>
      <xdr:row>65</xdr:row>
      <xdr:rowOff>0</xdr:rowOff>
    </xdr:from>
    <xdr:to>
      <xdr:col>51</xdr:col>
      <xdr:colOff>7620</xdr:colOff>
      <xdr:row>74</xdr:row>
      <xdr:rowOff>22860</xdr:rowOff>
    </xdr:to>
    <xdr:graphicFrame macro="">
      <xdr:nvGraphicFramePr>
        <xdr:cNvPr id="51" name="Диаграмма 50">
          <a:extLst>
            <a:ext uri="{FF2B5EF4-FFF2-40B4-BE49-F238E27FC236}">
              <a16:creationId xmlns:a16="http://schemas.microsoft.com/office/drawing/2014/main" id="{3F48D916-9D8E-4A58-B834-21413ACEB6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57</xdr:col>
      <xdr:colOff>0</xdr:colOff>
      <xdr:row>65</xdr:row>
      <xdr:rowOff>0</xdr:rowOff>
    </xdr:from>
    <xdr:to>
      <xdr:col>67</xdr:col>
      <xdr:colOff>7620</xdr:colOff>
      <xdr:row>74</xdr:row>
      <xdr:rowOff>22860</xdr:rowOff>
    </xdr:to>
    <xdr:graphicFrame macro="">
      <xdr:nvGraphicFramePr>
        <xdr:cNvPr id="52" name="Диаграмма 51">
          <a:extLst>
            <a:ext uri="{FF2B5EF4-FFF2-40B4-BE49-F238E27FC236}">
              <a16:creationId xmlns:a16="http://schemas.microsoft.com/office/drawing/2014/main" id="{7ABEDF29-5D83-4B56-8C1D-4D76B56A28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57</xdr:col>
      <xdr:colOff>0</xdr:colOff>
      <xdr:row>65</xdr:row>
      <xdr:rowOff>0</xdr:rowOff>
    </xdr:from>
    <xdr:to>
      <xdr:col>67</xdr:col>
      <xdr:colOff>7620</xdr:colOff>
      <xdr:row>74</xdr:row>
      <xdr:rowOff>22860</xdr:rowOff>
    </xdr:to>
    <xdr:graphicFrame macro="">
      <xdr:nvGraphicFramePr>
        <xdr:cNvPr id="53" name="Диаграмма 52">
          <a:extLst>
            <a:ext uri="{FF2B5EF4-FFF2-40B4-BE49-F238E27FC236}">
              <a16:creationId xmlns:a16="http://schemas.microsoft.com/office/drawing/2014/main" id="{C716E42E-510A-443B-BA82-05E2BDB221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73</xdr:col>
      <xdr:colOff>0</xdr:colOff>
      <xdr:row>65</xdr:row>
      <xdr:rowOff>0</xdr:rowOff>
    </xdr:from>
    <xdr:to>
      <xdr:col>83</xdr:col>
      <xdr:colOff>7620</xdr:colOff>
      <xdr:row>74</xdr:row>
      <xdr:rowOff>22860</xdr:rowOff>
    </xdr:to>
    <xdr:graphicFrame macro="">
      <xdr:nvGraphicFramePr>
        <xdr:cNvPr id="54" name="Диаграмма 53">
          <a:extLst>
            <a:ext uri="{FF2B5EF4-FFF2-40B4-BE49-F238E27FC236}">
              <a16:creationId xmlns:a16="http://schemas.microsoft.com/office/drawing/2014/main" id="{3CD5EEE6-F572-4DF6-B8E6-385FF3777E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73</xdr:col>
      <xdr:colOff>0</xdr:colOff>
      <xdr:row>65</xdr:row>
      <xdr:rowOff>0</xdr:rowOff>
    </xdr:from>
    <xdr:to>
      <xdr:col>83</xdr:col>
      <xdr:colOff>7620</xdr:colOff>
      <xdr:row>74</xdr:row>
      <xdr:rowOff>22860</xdr:rowOff>
    </xdr:to>
    <xdr:graphicFrame macro="">
      <xdr:nvGraphicFramePr>
        <xdr:cNvPr id="55" name="Диаграмма 54">
          <a:extLst>
            <a:ext uri="{FF2B5EF4-FFF2-40B4-BE49-F238E27FC236}">
              <a16:creationId xmlns:a16="http://schemas.microsoft.com/office/drawing/2014/main" id="{D61DDAB5-0919-4AE6-A808-C51B51E56D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89</xdr:col>
      <xdr:colOff>0</xdr:colOff>
      <xdr:row>65</xdr:row>
      <xdr:rowOff>0</xdr:rowOff>
    </xdr:from>
    <xdr:to>
      <xdr:col>99</xdr:col>
      <xdr:colOff>7620</xdr:colOff>
      <xdr:row>74</xdr:row>
      <xdr:rowOff>22860</xdr:rowOff>
    </xdr:to>
    <xdr:graphicFrame macro="">
      <xdr:nvGraphicFramePr>
        <xdr:cNvPr id="56" name="Диаграмма 55">
          <a:extLst>
            <a:ext uri="{FF2B5EF4-FFF2-40B4-BE49-F238E27FC236}">
              <a16:creationId xmlns:a16="http://schemas.microsoft.com/office/drawing/2014/main" id="{819C66E0-54BC-4C04-A7A0-68955989E1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89</xdr:col>
      <xdr:colOff>0</xdr:colOff>
      <xdr:row>65</xdr:row>
      <xdr:rowOff>0</xdr:rowOff>
    </xdr:from>
    <xdr:to>
      <xdr:col>99</xdr:col>
      <xdr:colOff>7620</xdr:colOff>
      <xdr:row>74</xdr:row>
      <xdr:rowOff>22860</xdr:rowOff>
    </xdr:to>
    <xdr:graphicFrame macro="">
      <xdr:nvGraphicFramePr>
        <xdr:cNvPr id="57" name="Диаграмма 56">
          <a:extLst>
            <a:ext uri="{FF2B5EF4-FFF2-40B4-BE49-F238E27FC236}">
              <a16:creationId xmlns:a16="http://schemas.microsoft.com/office/drawing/2014/main" id="{26C0E8F6-9A85-4623-99B4-A49638D0E4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105</xdr:col>
      <xdr:colOff>0</xdr:colOff>
      <xdr:row>65</xdr:row>
      <xdr:rowOff>0</xdr:rowOff>
    </xdr:from>
    <xdr:to>
      <xdr:col>115</xdr:col>
      <xdr:colOff>7620</xdr:colOff>
      <xdr:row>74</xdr:row>
      <xdr:rowOff>22860</xdr:rowOff>
    </xdr:to>
    <xdr:graphicFrame macro="">
      <xdr:nvGraphicFramePr>
        <xdr:cNvPr id="58" name="Диаграмма 57">
          <a:extLst>
            <a:ext uri="{FF2B5EF4-FFF2-40B4-BE49-F238E27FC236}">
              <a16:creationId xmlns:a16="http://schemas.microsoft.com/office/drawing/2014/main" id="{4D2EA9D1-BD4F-4896-8B90-6F27F95343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105</xdr:col>
      <xdr:colOff>0</xdr:colOff>
      <xdr:row>65</xdr:row>
      <xdr:rowOff>0</xdr:rowOff>
    </xdr:from>
    <xdr:to>
      <xdr:col>115</xdr:col>
      <xdr:colOff>7620</xdr:colOff>
      <xdr:row>74</xdr:row>
      <xdr:rowOff>22860</xdr:rowOff>
    </xdr:to>
    <xdr:graphicFrame macro="">
      <xdr:nvGraphicFramePr>
        <xdr:cNvPr id="59" name="Диаграмма 58">
          <a:extLst>
            <a:ext uri="{FF2B5EF4-FFF2-40B4-BE49-F238E27FC236}">
              <a16:creationId xmlns:a16="http://schemas.microsoft.com/office/drawing/2014/main" id="{7BCE9BF1-2105-4ECB-AE2D-7247794EE7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41</xdr:col>
      <xdr:colOff>0</xdr:colOff>
      <xdr:row>92</xdr:row>
      <xdr:rowOff>0</xdr:rowOff>
    </xdr:from>
    <xdr:to>
      <xdr:col>50</xdr:col>
      <xdr:colOff>571500</xdr:colOff>
      <xdr:row>101</xdr:row>
      <xdr:rowOff>0</xdr:rowOff>
    </xdr:to>
    <xdr:graphicFrame macro="">
      <xdr:nvGraphicFramePr>
        <xdr:cNvPr id="60" name="Диаграмма 59">
          <a:extLst>
            <a:ext uri="{FF2B5EF4-FFF2-40B4-BE49-F238E27FC236}">
              <a16:creationId xmlns:a16="http://schemas.microsoft.com/office/drawing/2014/main" id="{CF4EA93A-9085-42FE-AB47-64A25EF1F4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41</xdr:col>
      <xdr:colOff>0</xdr:colOff>
      <xdr:row>92</xdr:row>
      <xdr:rowOff>0</xdr:rowOff>
    </xdr:from>
    <xdr:to>
      <xdr:col>50</xdr:col>
      <xdr:colOff>571500</xdr:colOff>
      <xdr:row>101</xdr:row>
      <xdr:rowOff>0</xdr:rowOff>
    </xdr:to>
    <xdr:graphicFrame macro="">
      <xdr:nvGraphicFramePr>
        <xdr:cNvPr id="61" name="Диаграмма 60">
          <a:extLst>
            <a:ext uri="{FF2B5EF4-FFF2-40B4-BE49-F238E27FC236}">
              <a16:creationId xmlns:a16="http://schemas.microsoft.com/office/drawing/2014/main" id="{C5DF4F85-7280-482F-9CD2-2524BED71C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57</xdr:col>
      <xdr:colOff>0</xdr:colOff>
      <xdr:row>92</xdr:row>
      <xdr:rowOff>0</xdr:rowOff>
    </xdr:from>
    <xdr:to>
      <xdr:col>66</xdr:col>
      <xdr:colOff>571500</xdr:colOff>
      <xdr:row>101</xdr:row>
      <xdr:rowOff>0</xdr:rowOff>
    </xdr:to>
    <xdr:graphicFrame macro="">
      <xdr:nvGraphicFramePr>
        <xdr:cNvPr id="62" name="Диаграмма 61">
          <a:extLst>
            <a:ext uri="{FF2B5EF4-FFF2-40B4-BE49-F238E27FC236}">
              <a16:creationId xmlns:a16="http://schemas.microsoft.com/office/drawing/2014/main" id="{FF321C96-C939-4911-A074-814346133F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57</xdr:col>
      <xdr:colOff>0</xdr:colOff>
      <xdr:row>92</xdr:row>
      <xdr:rowOff>0</xdr:rowOff>
    </xdr:from>
    <xdr:to>
      <xdr:col>66</xdr:col>
      <xdr:colOff>571500</xdr:colOff>
      <xdr:row>101</xdr:row>
      <xdr:rowOff>0</xdr:rowOff>
    </xdr:to>
    <xdr:graphicFrame macro="">
      <xdr:nvGraphicFramePr>
        <xdr:cNvPr id="63" name="Диаграмма 62">
          <a:extLst>
            <a:ext uri="{FF2B5EF4-FFF2-40B4-BE49-F238E27FC236}">
              <a16:creationId xmlns:a16="http://schemas.microsoft.com/office/drawing/2014/main" id="{69FC9872-4038-4C07-84D4-140741D978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73</xdr:col>
      <xdr:colOff>0</xdr:colOff>
      <xdr:row>92</xdr:row>
      <xdr:rowOff>0</xdr:rowOff>
    </xdr:from>
    <xdr:to>
      <xdr:col>82</xdr:col>
      <xdr:colOff>571500</xdr:colOff>
      <xdr:row>101</xdr:row>
      <xdr:rowOff>0</xdr:rowOff>
    </xdr:to>
    <xdr:graphicFrame macro="">
      <xdr:nvGraphicFramePr>
        <xdr:cNvPr id="64" name="Диаграмма 63">
          <a:extLst>
            <a:ext uri="{FF2B5EF4-FFF2-40B4-BE49-F238E27FC236}">
              <a16:creationId xmlns:a16="http://schemas.microsoft.com/office/drawing/2014/main" id="{4C6C02B2-8EB1-40DB-A19E-57B95D33E0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73</xdr:col>
      <xdr:colOff>0</xdr:colOff>
      <xdr:row>92</xdr:row>
      <xdr:rowOff>0</xdr:rowOff>
    </xdr:from>
    <xdr:to>
      <xdr:col>82</xdr:col>
      <xdr:colOff>571500</xdr:colOff>
      <xdr:row>101</xdr:row>
      <xdr:rowOff>0</xdr:rowOff>
    </xdr:to>
    <xdr:graphicFrame macro="">
      <xdr:nvGraphicFramePr>
        <xdr:cNvPr id="65" name="Диаграмма 64">
          <a:extLst>
            <a:ext uri="{FF2B5EF4-FFF2-40B4-BE49-F238E27FC236}">
              <a16:creationId xmlns:a16="http://schemas.microsoft.com/office/drawing/2014/main" id="{0A072FF0-8204-4BAF-904A-03F563CE0B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</xdr:colOff>
      <xdr:row>1</xdr:row>
      <xdr:rowOff>175260</xdr:rowOff>
    </xdr:from>
    <xdr:to>
      <xdr:col>19</xdr:col>
      <xdr:colOff>38100</xdr:colOff>
      <xdr:row>11</xdr:row>
      <xdr:rowOff>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34DBCD88-D465-4D99-87EC-0B35807EF9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15240</xdr:colOff>
      <xdr:row>10</xdr:row>
      <xdr:rowOff>182880</xdr:rowOff>
    </xdr:from>
    <xdr:to>
      <xdr:col>19</xdr:col>
      <xdr:colOff>22860</xdr:colOff>
      <xdr:row>20</xdr:row>
      <xdr:rowOff>15240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25DB4ECA-A112-475B-8214-0F121E81FA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20</xdr:row>
      <xdr:rowOff>0</xdr:rowOff>
    </xdr:from>
    <xdr:to>
      <xdr:col>19</xdr:col>
      <xdr:colOff>22860</xdr:colOff>
      <xdr:row>29</xdr:row>
      <xdr:rowOff>22860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id="{0D28F2E1-B011-4189-8B49-246FC715BC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0</xdr:colOff>
      <xdr:row>29</xdr:row>
      <xdr:rowOff>0</xdr:rowOff>
    </xdr:from>
    <xdr:to>
      <xdr:col>19</xdr:col>
      <xdr:colOff>30480</xdr:colOff>
      <xdr:row>38</xdr:row>
      <xdr:rowOff>22860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id="{D6DD4A39-A141-44F1-8567-6A88760BD0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0</xdr:colOff>
      <xdr:row>38</xdr:row>
      <xdr:rowOff>0</xdr:rowOff>
    </xdr:from>
    <xdr:to>
      <xdr:col>19</xdr:col>
      <xdr:colOff>45720</xdr:colOff>
      <xdr:row>47</xdr:row>
      <xdr:rowOff>22860</xdr:rowOff>
    </xdr:to>
    <xdr:graphicFrame macro="">
      <xdr:nvGraphicFramePr>
        <xdr:cNvPr id="6" name="Диаграмма 5">
          <a:extLst>
            <a:ext uri="{FF2B5EF4-FFF2-40B4-BE49-F238E27FC236}">
              <a16:creationId xmlns:a16="http://schemas.microsoft.com/office/drawing/2014/main" id="{4E715C63-047A-47BF-8A22-3ECAC31A4E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47</xdr:row>
      <xdr:rowOff>0</xdr:rowOff>
    </xdr:from>
    <xdr:to>
      <xdr:col>19</xdr:col>
      <xdr:colOff>0</xdr:colOff>
      <xdr:row>56</xdr:row>
      <xdr:rowOff>22860</xdr:rowOff>
    </xdr:to>
    <xdr:graphicFrame macro="">
      <xdr:nvGraphicFramePr>
        <xdr:cNvPr id="7" name="Диаграмма 6">
          <a:extLst>
            <a:ext uri="{FF2B5EF4-FFF2-40B4-BE49-F238E27FC236}">
              <a16:creationId xmlns:a16="http://schemas.microsoft.com/office/drawing/2014/main" id="{2A9E0E81-95C9-4AF4-AEDE-2E2CEE0BAD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0</xdr:colOff>
      <xdr:row>56</xdr:row>
      <xdr:rowOff>0</xdr:rowOff>
    </xdr:from>
    <xdr:to>
      <xdr:col>19</xdr:col>
      <xdr:colOff>0</xdr:colOff>
      <xdr:row>65</xdr:row>
      <xdr:rowOff>22860</xdr:rowOff>
    </xdr:to>
    <xdr:graphicFrame macro="">
      <xdr:nvGraphicFramePr>
        <xdr:cNvPr id="8" name="Диаграмма 7">
          <a:extLst>
            <a:ext uri="{FF2B5EF4-FFF2-40B4-BE49-F238E27FC236}">
              <a16:creationId xmlns:a16="http://schemas.microsoft.com/office/drawing/2014/main" id="{7D87FEC3-8839-4A21-BDF0-0C644313B4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0</xdr:colOff>
      <xdr:row>65</xdr:row>
      <xdr:rowOff>0</xdr:rowOff>
    </xdr:from>
    <xdr:to>
      <xdr:col>19</xdr:col>
      <xdr:colOff>7620</xdr:colOff>
      <xdr:row>74</xdr:row>
      <xdr:rowOff>22860</xdr:rowOff>
    </xdr:to>
    <xdr:graphicFrame macro="">
      <xdr:nvGraphicFramePr>
        <xdr:cNvPr id="9" name="Диаграмма 8">
          <a:extLst>
            <a:ext uri="{FF2B5EF4-FFF2-40B4-BE49-F238E27FC236}">
              <a16:creationId xmlns:a16="http://schemas.microsoft.com/office/drawing/2014/main" id="{FDBE7689-D73D-49EC-9CCF-8F72D930D8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0</xdr:colOff>
      <xdr:row>74</xdr:row>
      <xdr:rowOff>0</xdr:rowOff>
    </xdr:from>
    <xdr:to>
      <xdr:col>18</xdr:col>
      <xdr:colOff>601980</xdr:colOff>
      <xdr:row>83</xdr:row>
      <xdr:rowOff>22860</xdr:rowOff>
    </xdr:to>
    <xdr:graphicFrame macro="">
      <xdr:nvGraphicFramePr>
        <xdr:cNvPr id="10" name="Диаграмма 9">
          <a:extLst>
            <a:ext uri="{FF2B5EF4-FFF2-40B4-BE49-F238E27FC236}">
              <a16:creationId xmlns:a16="http://schemas.microsoft.com/office/drawing/2014/main" id="{C4EF810D-5308-4445-AC71-2F6D2F01D5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0</xdr:colOff>
      <xdr:row>83</xdr:row>
      <xdr:rowOff>0</xdr:rowOff>
    </xdr:from>
    <xdr:to>
      <xdr:col>18</xdr:col>
      <xdr:colOff>594360</xdr:colOff>
      <xdr:row>92</xdr:row>
      <xdr:rowOff>22860</xdr:rowOff>
    </xdr:to>
    <xdr:graphicFrame macro="">
      <xdr:nvGraphicFramePr>
        <xdr:cNvPr id="11" name="Диаграмма 10">
          <a:extLst>
            <a:ext uri="{FF2B5EF4-FFF2-40B4-BE49-F238E27FC236}">
              <a16:creationId xmlns:a16="http://schemas.microsoft.com/office/drawing/2014/main" id="{9C45F947-D3AD-4610-BA43-A40BDB9A5A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0</xdr:colOff>
      <xdr:row>92</xdr:row>
      <xdr:rowOff>0</xdr:rowOff>
    </xdr:from>
    <xdr:to>
      <xdr:col>18</xdr:col>
      <xdr:colOff>571500</xdr:colOff>
      <xdr:row>101</xdr:row>
      <xdr:rowOff>22860</xdr:rowOff>
    </xdr:to>
    <xdr:graphicFrame macro="">
      <xdr:nvGraphicFramePr>
        <xdr:cNvPr id="12" name="Диаграмма 11">
          <a:extLst>
            <a:ext uri="{FF2B5EF4-FFF2-40B4-BE49-F238E27FC236}">
              <a16:creationId xmlns:a16="http://schemas.microsoft.com/office/drawing/2014/main" id="{473E735D-B1AB-4E5D-B0DE-708BA6693E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0</xdr:colOff>
      <xdr:row>101</xdr:row>
      <xdr:rowOff>0</xdr:rowOff>
    </xdr:from>
    <xdr:to>
      <xdr:col>19</xdr:col>
      <xdr:colOff>7620</xdr:colOff>
      <xdr:row>110</xdr:row>
      <xdr:rowOff>22860</xdr:rowOff>
    </xdr:to>
    <xdr:graphicFrame macro="">
      <xdr:nvGraphicFramePr>
        <xdr:cNvPr id="13" name="Диаграмма 12">
          <a:extLst>
            <a:ext uri="{FF2B5EF4-FFF2-40B4-BE49-F238E27FC236}">
              <a16:creationId xmlns:a16="http://schemas.microsoft.com/office/drawing/2014/main" id="{AFF7B636-664D-4C7E-99F3-FCF6E109F5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0</xdr:colOff>
      <xdr:row>110</xdr:row>
      <xdr:rowOff>0</xdr:rowOff>
    </xdr:from>
    <xdr:to>
      <xdr:col>18</xdr:col>
      <xdr:colOff>601980</xdr:colOff>
      <xdr:row>119</xdr:row>
      <xdr:rowOff>22860</xdr:rowOff>
    </xdr:to>
    <xdr:graphicFrame macro="">
      <xdr:nvGraphicFramePr>
        <xdr:cNvPr id="14" name="Диаграмма 13">
          <a:extLst>
            <a:ext uri="{FF2B5EF4-FFF2-40B4-BE49-F238E27FC236}">
              <a16:creationId xmlns:a16="http://schemas.microsoft.com/office/drawing/2014/main" id="{2C80A0D4-2A52-43A4-A209-34F92B0B66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25</xdr:col>
      <xdr:colOff>7620</xdr:colOff>
      <xdr:row>1</xdr:row>
      <xdr:rowOff>175260</xdr:rowOff>
    </xdr:from>
    <xdr:to>
      <xdr:col>35</xdr:col>
      <xdr:colOff>7620</xdr:colOff>
      <xdr:row>11</xdr:row>
      <xdr:rowOff>0</xdr:rowOff>
    </xdr:to>
    <xdr:graphicFrame macro="">
      <xdr:nvGraphicFramePr>
        <xdr:cNvPr id="15" name="Диаграмма 14">
          <a:extLst>
            <a:ext uri="{FF2B5EF4-FFF2-40B4-BE49-F238E27FC236}">
              <a16:creationId xmlns:a16="http://schemas.microsoft.com/office/drawing/2014/main" id="{B1E27E1F-CFB1-4F11-9BC8-D4ED6492C9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25</xdr:col>
      <xdr:colOff>15240</xdr:colOff>
      <xdr:row>10</xdr:row>
      <xdr:rowOff>182880</xdr:rowOff>
    </xdr:from>
    <xdr:to>
      <xdr:col>35</xdr:col>
      <xdr:colOff>22860</xdr:colOff>
      <xdr:row>20</xdr:row>
      <xdr:rowOff>15240</xdr:rowOff>
    </xdr:to>
    <xdr:graphicFrame macro="">
      <xdr:nvGraphicFramePr>
        <xdr:cNvPr id="16" name="Диаграмма 15">
          <a:extLst>
            <a:ext uri="{FF2B5EF4-FFF2-40B4-BE49-F238E27FC236}">
              <a16:creationId xmlns:a16="http://schemas.microsoft.com/office/drawing/2014/main" id="{60921794-B8C6-417E-9222-FC688E2081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25</xdr:col>
      <xdr:colOff>0</xdr:colOff>
      <xdr:row>20</xdr:row>
      <xdr:rowOff>0</xdr:rowOff>
    </xdr:from>
    <xdr:to>
      <xdr:col>35</xdr:col>
      <xdr:colOff>22860</xdr:colOff>
      <xdr:row>29</xdr:row>
      <xdr:rowOff>22860</xdr:rowOff>
    </xdr:to>
    <xdr:graphicFrame macro="">
      <xdr:nvGraphicFramePr>
        <xdr:cNvPr id="17" name="Диаграмма 16">
          <a:extLst>
            <a:ext uri="{FF2B5EF4-FFF2-40B4-BE49-F238E27FC236}">
              <a16:creationId xmlns:a16="http://schemas.microsoft.com/office/drawing/2014/main" id="{B4CF05B3-239F-428C-8E57-3DA5A4CD0E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25</xdr:col>
      <xdr:colOff>0</xdr:colOff>
      <xdr:row>29</xdr:row>
      <xdr:rowOff>0</xdr:rowOff>
    </xdr:from>
    <xdr:to>
      <xdr:col>35</xdr:col>
      <xdr:colOff>30480</xdr:colOff>
      <xdr:row>38</xdr:row>
      <xdr:rowOff>22860</xdr:rowOff>
    </xdr:to>
    <xdr:graphicFrame macro="">
      <xdr:nvGraphicFramePr>
        <xdr:cNvPr id="18" name="Диаграмма 17">
          <a:extLst>
            <a:ext uri="{FF2B5EF4-FFF2-40B4-BE49-F238E27FC236}">
              <a16:creationId xmlns:a16="http://schemas.microsoft.com/office/drawing/2014/main" id="{47E73D8E-DC3F-4ADA-80FB-CFEB95102C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25</xdr:col>
      <xdr:colOff>0</xdr:colOff>
      <xdr:row>38</xdr:row>
      <xdr:rowOff>0</xdr:rowOff>
    </xdr:from>
    <xdr:to>
      <xdr:col>34</xdr:col>
      <xdr:colOff>594360</xdr:colOff>
      <xdr:row>47</xdr:row>
      <xdr:rowOff>22860</xdr:rowOff>
    </xdr:to>
    <xdr:graphicFrame macro="">
      <xdr:nvGraphicFramePr>
        <xdr:cNvPr id="19" name="Диаграмма 18">
          <a:extLst>
            <a:ext uri="{FF2B5EF4-FFF2-40B4-BE49-F238E27FC236}">
              <a16:creationId xmlns:a16="http://schemas.microsoft.com/office/drawing/2014/main" id="{C8C7F2FD-0003-4C00-A35F-64888485DE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25</xdr:col>
      <xdr:colOff>0</xdr:colOff>
      <xdr:row>47</xdr:row>
      <xdr:rowOff>0</xdr:rowOff>
    </xdr:from>
    <xdr:to>
      <xdr:col>35</xdr:col>
      <xdr:colOff>0</xdr:colOff>
      <xdr:row>56</xdr:row>
      <xdr:rowOff>22860</xdr:rowOff>
    </xdr:to>
    <xdr:graphicFrame macro="">
      <xdr:nvGraphicFramePr>
        <xdr:cNvPr id="20" name="Диаграмма 19">
          <a:extLst>
            <a:ext uri="{FF2B5EF4-FFF2-40B4-BE49-F238E27FC236}">
              <a16:creationId xmlns:a16="http://schemas.microsoft.com/office/drawing/2014/main" id="{A28A7560-A446-4C3E-A891-9494D3AF30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25</xdr:col>
      <xdr:colOff>0</xdr:colOff>
      <xdr:row>56</xdr:row>
      <xdr:rowOff>0</xdr:rowOff>
    </xdr:from>
    <xdr:to>
      <xdr:col>35</xdr:col>
      <xdr:colOff>0</xdr:colOff>
      <xdr:row>65</xdr:row>
      <xdr:rowOff>22860</xdr:rowOff>
    </xdr:to>
    <xdr:graphicFrame macro="">
      <xdr:nvGraphicFramePr>
        <xdr:cNvPr id="21" name="Диаграмма 20">
          <a:extLst>
            <a:ext uri="{FF2B5EF4-FFF2-40B4-BE49-F238E27FC236}">
              <a16:creationId xmlns:a16="http://schemas.microsoft.com/office/drawing/2014/main" id="{04249FF7-7DF5-4617-9EA0-E9534938ED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25</xdr:col>
      <xdr:colOff>0</xdr:colOff>
      <xdr:row>65</xdr:row>
      <xdr:rowOff>0</xdr:rowOff>
    </xdr:from>
    <xdr:to>
      <xdr:col>35</xdr:col>
      <xdr:colOff>7620</xdr:colOff>
      <xdr:row>74</xdr:row>
      <xdr:rowOff>22860</xdr:rowOff>
    </xdr:to>
    <xdr:graphicFrame macro="">
      <xdr:nvGraphicFramePr>
        <xdr:cNvPr id="22" name="Диаграмма 21">
          <a:extLst>
            <a:ext uri="{FF2B5EF4-FFF2-40B4-BE49-F238E27FC236}">
              <a16:creationId xmlns:a16="http://schemas.microsoft.com/office/drawing/2014/main" id="{C7CCC3F1-04EC-49B5-86BE-8F7F4FF19E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25</xdr:col>
      <xdr:colOff>0</xdr:colOff>
      <xdr:row>74</xdr:row>
      <xdr:rowOff>0</xdr:rowOff>
    </xdr:from>
    <xdr:to>
      <xdr:col>34</xdr:col>
      <xdr:colOff>601980</xdr:colOff>
      <xdr:row>83</xdr:row>
      <xdr:rowOff>22860</xdr:rowOff>
    </xdr:to>
    <xdr:graphicFrame macro="">
      <xdr:nvGraphicFramePr>
        <xdr:cNvPr id="23" name="Диаграмма 22">
          <a:extLst>
            <a:ext uri="{FF2B5EF4-FFF2-40B4-BE49-F238E27FC236}">
              <a16:creationId xmlns:a16="http://schemas.microsoft.com/office/drawing/2014/main" id="{07064588-9695-4836-8B87-6643CFC8AF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25</xdr:col>
      <xdr:colOff>0</xdr:colOff>
      <xdr:row>83</xdr:row>
      <xdr:rowOff>0</xdr:rowOff>
    </xdr:from>
    <xdr:to>
      <xdr:col>34</xdr:col>
      <xdr:colOff>594360</xdr:colOff>
      <xdr:row>92</xdr:row>
      <xdr:rowOff>22860</xdr:rowOff>
    </xdr:to>
    <xdr:graphicFrame macro="">
      <xdr:nvGraphicFramePr>
        <xdr:cNvPr id="24" name="Диаграмма 23">
          <a:extLst>
            <a:ext uri="{FF2B5EF4-FFF2-40B4-BE49-F238E27FC236}">
              <a16:creationId xmlns:a16="http://schemas.microsoft.com/office/drawing/2014/main" id="{BBC3B87E-CB79-40AC-8749-8F73F04E25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25</xdr:col>
      <xdr:colOff>0</xdr:colOff>
      <xdr:row>92</xdr:row>
      <xdr:rowOff>0</xdr:rowOff>
    </xdr:from>
    <xdr:to>
      <xdr:col>34</xdr:col>
      <xdr:colOff>571500</xdr:colOff>
      <xdr:row>101</xdr:row>
      <xdr:rowOff>0</xdr:rowOff>
    </xdr:to>
    <xdr:graphicFrame macro="">
      <xdr:nvGraphicFramePr>
        <xdr:cNvPr id="25" name="Диаграмма 24">
          <a:extLst>
            <a:ext uri="{FF2B5EF4-FFF2-40B4-BE49-F238E27FC236}">
              <a16:creationId xmlns:a16="http://schemas.microsoft.com/office/drawing/2014/main" id="{CEE96D51-AC51-4C52-85E3-ABE47C5F33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25</xdr:col>
      <xdr:colOff>7620</xdr:colOff>
      <xdr:row>1</xdr:row>
      <xdr:rowOff>175260</xdr:rowOff>
    </xdr:from>
    <xdr:to>
      <xdr:col>35</xdr:col>
      <xdr:colOff>7620</xdr:colOff>
      <xdr:row>11</xdr:row>
      <xdr:rowOff>0</xdr:rowOff>
    </xdr:to>
    <xdr:graphicFrame macro="">
      <xdr:nvGraphicFramePr>
        <xdr:cNvPr id="26" name="Диаграмма 25">
          <a:extLst>
            <a:ext uri="{FF2B5EF4-FFF2-40B4-BE49-F238E27FC236}">
              <a16:creationId xmlns:a16="http://schemas.microsoft.com/office/drawing/2014/main" id="{7D1B2F20-C2BC-4AA5-A480-95671B1784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25</xdr:col>
      <xdr:colOff>15240</xdr:colOff>
      <xdr:row>10</xdr:row>
      <xdr:rowOff>182880</xdr:rowOff>
    </xdr:from>
    <xdr:to>
      <xdr:col>35</xdr:col>
      <xdr:colOff>22860</xdr:colOff>
      <xdr:row>20</xdr:row>
      <xdr:rowOff>15240</xdr:rowOff>
    </xdr:to>
    <xdr:graphicFrame macro="">
      <xdr:nvGraphicFramePr>
        <xdr:cNvPr id="27" name="Диаграмма 26">
          <a:extLst>
            <a:ext uri="{FF2B5EF4-FFF2-40B4-BE49-F238E27FC236}">
              <a16:creationId xmlns:a16="http://schemas.microsoft.com/office/drawing/2014/main" id="{49700CA2-B0ED-456E-92DA-6D91D21803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25</xdr:col>
      <xdr:colOff>0</xdr:colOff>
      <xdr:row>20</xdr:row>
      <xdr:rowOff>0</xdr:rowOff>
    </xdr:from>
    <xdr:to>
      <xdr:col>35</xdr:col>
      <xdr:colOff>22860</xdr:colOff>
      <xdr:row>29</xdr:row>
      <xdr:rowOff>22860</xdr:rowOff>
    </xdr:to>
    <xdr:graphicFrame macro="">
      <xdr:nvGraphicFramePr>
        <xdr:cNvPr id="28" name="Диаграмма 27">
          <a:extLst>
            <a:ext uri="{FF2B5EF4-FFF2-40B4-BE49-F238E27FC236}">
              <a16:creationId xmlns:a16="http://schemas.microsoft.com/office/drawing/2014/main" id="{BDC6CD84-6DA2-4F7B-A2B1-79EDBDF202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25</xdr:col>
      <xdr:colOff>0</xdr:colOff>
      <xdr:row>29</xdr:row>
      <xdr:rowOff>0</xdr:rowOff>
    </xdr:from>
    <xdr:to>
      <xdr:col>35</xdr:col>
      <xdr:colOff>30480</xdr:colOff>
      <xdr:row>38</xdr:row>
      <xdr:rowOff>22860</xdr:rowOff>
    </xdr:to>
    <xdr:graphicFrame macro="">
      <xdr:nvGraphicFramePr>
        <xdr:cNvPr id="29" name="Диаграмма 28">
          <a:extLst>
            <a:ext uri="{FF2B5EF4-FFF2-40B4-BE49-F238E27FC236}">
              <a16:creationId xmlns:a16="http://schemas.microsoft.com/office/drawing/2014/main" id="{D1A5D89B-3790-41ED-9201-1548FFB77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25</xdr:col>
      <xdr:colOff>0</xdr:colOff>
      <xdr:row>38</xdr:row>
      <xdr:rowOff>0</xdr:rowOff>
    </xdr:from>
    <xdr:to>
      <xdr:col>34</xdr:col>
      <xdr:colOff>594360</xdr:colOff>
      <xdr:row>47</xdr:row>
      <xdr:rowOff>22860</xdr:rowOff>
    </xdr:to>
    <xdr:graphicFrame macro="">
      <xdr:nvGraphicFramePr>
        <xdr:cNvPr id="30" name="Диаграмма 29">
          <a:extLst>
            <a:ext uri="{FF2B5EF4-FFF2-40B4-BE49-F238E27FC236}">
              <a16:creationId xmlns:a16="http://schemas.microsoft.com/office/drawing/2014/main" id="{DF2E49D3-95F8-4205-B655-9CF6CF129F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25</xdr:col>
      <xdr:colOff>0</xdr:colOff>
      <xdr:row>47</xdr:row>
      <xdr:rowOff>0</xdr:rowOff>
    </xdr:from>
    <xdr:to>
      <xdr:col>35</xdr:col>
      <xdr:colOff>0</xdr:colOff>
      <xdr:row>56</xdr:row>
      <xdr:rowOff>22860</xdr:rowOff>
    </xdr:to>
    <xdr:graphicFrame macro="">
      <xdr:nvGraphicFramePr>
        <xdr:cNvPr id="31" name="Диаграмма 30">
          <a:extLst>
            <a:ext uri="{FF2B5EF4-FFF2-40B4-BE49-F238E27FC236}">
              <a16:creationId xmlns:a16="http://schemas.microsoft.com/office/drawing/2014/main" id="{599FF7A4-00DD-4E0D-B1B7-3B8C60E00E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25</xdr:col>
      <xdr:colOff>0</xdr:colOff>
      <xdr:row>56</xdr:row>
      <xdr:rowOff>0</xdr:rowOff>
    </xdr:from>
    <xdr:to>
      <xdr:col>35</xdr:col>
      <xdr:colOff>0</xdr:colOff>
      <xdr:row>65</xdr:row>
      <xdr:rowOff>22860</xdr:rowOff>
    </xdr:to>
    <xdr:graphicFrame macro="">
      <xdr:nvGraphicFramePr>
        <xdr:cNvPr id="32" name="Диаграмма 31">
          <a:extLst>
            <a:ext uri="{FF2B5EF4-FFF2-40B4-BE49-F238E27FC236}">
              <a16:creationId xmlns:a16="http://schemas.microsoft.com/office/drawing/2014/main" id="{8F2AB067-E3D4-466D-A869-415FA2F557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25</xdr:col>
      <xdr:colOff>0</xdr:colOff>
      <xdr:row>65</xdr:row>
      <xdr:rowOff>0</xdr:rowOff>
    </xdr:from>
    <xdr:to>
      <xdr:col>35</xdr:col>
      <xdr:colOff>7620</xdr:colOff>
      <xdr:row>74</xdr:row>
      <xdr:rowOff>22860</xdr:rowOff>
    </xdr:to>
    <xdr:graphicFrame macro="">
      <xdr:nvGraphicFramePr>
        <xdr:cNvPr id="33" name="Диаграмма 32">
          <a:extLst>
            <a:ext uri="{FF2B5EF4-FFF2-40B4-BE49-F238E27FC236}">
              <a16:creationId xmlns:a16="http://schemas.microsoft.com/office/drawing/2014/main" id="{79A7E1C9-A2C5-4D3F-8F55-F674758081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25</xdr:col>
      <xdr:colOff>0</xdr:colOff>
      <xdr:row>74</xdr:row>
      <xdr:rowOff>0</xdr:rowOff>
    </xdr:from>
    <xdr:to>
      <xdr:col>34</xdr:col>
      <xdr:colOff>601980</xdr:colOff>
      <xdr:row>83</xdr:row>
      <xdr:rowOff>22860</xdr:rowOff>
    </xdr:to>
    <xdr:graphicFrame macro="">
      <xdr:nvGraphicFramePr>
        <xdr:cNvPr id="34" name="Диаграмма 33">
          <a:extLst>
            <a:ext uri="{FF2B5EF4-FFF2-40B4-BE49-F238E27FC236}">
              <a16:creationId xmlns:a16="http://schemas.microsoft.com/office/drawing/2014/main" id="{4FB6FE49-BB5B-4E0D-ABE7-E4C5009C85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25</xdr:col>
      <xdr:colOff>0</xdr:colOff>
      <xdr:row>83</xdr:row>
      <xdr:rowOff>0</xdr:rowOff>
    </xdr:from>
    <xdr:to>
      <xdr:col>34</xdr:col>
      <xdr:colOff>594360</xdr:colOff>
      <xdr:row>92</xdr:row>
      <xdr:rowOff>22860</xdr:rowOff>
    </xdr:to>
    <xdr:graphicFrame macro="">
      <xdr:nvGraphicFramePr>
        <xdr:cNvPr id="35" name="Диаграмма 34">
          <a:extLst>
            <a:ext uri="{FF2B5EF4-FFF2-40B4-BE49-F238E27FC236}">
              <a16:creationId xmlns:a16="http://schemas.microsoft.com/office/drawing/2014/main" id="{5F2338FA-8DE3-4EAE-B088-A6D1215D37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25</xdr:col>
      <xdr:colOff>0</xdr:colOff>
      <xdr:row>92</xdr:row>
      <xdr:rowOff>0</xdr:rowOff>
    </xdr:from>
    <xdr:to>
      <xdr:col>34</xdr:col>
      <xdr:colOff>571500</xdr:colOff>
      <xdr:row>101</xdr:row>
      <xdr:rowOff>0</xdr:rowOff>
    </xdr:to>
    <xdr:graphicFrame macro="">
      <xdr:nvGraphicFramePr>
        <xdr:cNvPr id="36" name="Диаграмма 35">
          <a:extLst>
            <a:ext uri="{FF2B5EF4-FFF2-40B4-BE49-F238E27FC236}">
              <a16:creationId xmlns:a16="http://schemas.microsoft.com/office/drawing/2014/main" id="{0B704E2A-65FA-4C5E-AA20-DC97A30987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41</xdr:col>
      <xdr:colOff>0</xdr:colOff>
      <xdr:row>20</xdr:row>
      <xdr:rowOff>0</xdr:rowOff>
    </xdr:from>
    <xdr:to>
      <xdr:col>51</xdr:col>
      <xdr:colOff>22860</xdr:colOff>
      <xdr:row>29</xdr:row>
      <xdr:rowOff>22860</xdr:rowOff>
    </xdr:to>
    <xdr:graphicFrame macro="">
      <xdr:nvGraphicFramePr>
        <xdr:cNvPr id="37" name="Диаграмма 36">
          <a:extLst>
            <a:ext uri="{FF2B5EF4-FFF2-40B4-BE49-F238E27FC236}">
              <a16:creationId xmlns:a16="http://schemas.microsoft.com/office/drawing/2014/main" id="{89ABA31E-B83F-4973-9695-E5105688B5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41</xdr:col>
      <xdr:colOff>0</xdr:colOff>
      <xdr:row>20</xdr:row>
      <xdr:rowOff>0</xdr:rowOff>
    </xdr:from>
    <xdr:to>
      <xdr:col>51</xdr:col>
      <xdr:colOff>22860</xdr:colOff>
      <xdr:row>29</xdr:row>
      <xdr:rowOff>22860</xdr:rowOff>
    </xdr:to>
    <xdr:graphicFrame macro="">
      <xdr:nvGraphicFramePr>
        <xdr:cNvPr id="38" name="Диаграмма 37">
          <a:extLst>
            <a:ext uri="{FF2B5EF4-FFF2-40B4-BE49-F238E27FC236}">
              <a16:creationId xmlns:a16="http://schemas.microsoft.com/office/drawing/2014/main" id="{B4E2E5C5-9FF4-4926-A2AA-C7B2869E7E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57</xdr:col>
      <xdr:colOff>0</xdr:colOff>
      <xdr:row>20</xdr:row>
      <xdr:rowOff>0</xdr:rowOff>
    </xdr:from>
    <xdr:to>
      <xdr:col>67</xdr:col>
      <xdr:colOff>22860</xdr:colOff>
      <xdr:row>29</xdr:row>
      <xdr:rowOff>22860</xdr:rowOff>
    </xdr:to>
    <xdr:graphicFrame macro="">
      <xdr:nvGraphicFramePr>
        <xdr:cNvPr id="39" name="Диаграмма 38">
          <a:extLst>
            <a:ext uri="{FF2B5EF4-FFF2-40B4-BE49-F238E27FC236}">
              <a16:creationId xmlns:a16="http://schemas.microsoft.com/office/drawing/2014/main" id="{414C772A-207E-4208-9C4B-4875F01E60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57</xdr:col>
      <xdr:colOff>0</xdr:colOff>
      <xdr:row>20</xdr:row>
      <xdr:rowOff>0</xdr:rowOff>
    </xdr:from>
    <xdr:to>
      <xdr:col>67</xdr:col>
      <xdr:colOff>22860</xdr:colOff>
      <xdr:row>29</xdr:row>
      <xdr:rowOff>22860</xdr:rowOff>
    </xdr:to>
    <xdr:graphicFrame macro="">
      <xdr:nvGraphicFramePr>
        <xdr:cNvPr id="40" name="Диаграмма 39">
          <a:extLst>
            <a:ext uri="{FF2B5EF4-FFF2-40B4-BE49-F238E27FC236}">
              <a16:creationId xmlns:a16="http://schemas.microsoft.com/office/drawing/2014/main" id="{D7F59502-16BB-43A6-B5F7-2DDA68697E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73</xdr:col>
      <xdr:colOff>0</xdr:colOff>
      <xdr:row>20</xdr:row>
      <xdr:rowOff>0</xdr:rowOff>
    </xdr:from>
    <xdr:to>
      <xdr:col>83</xdr:col>
      <xdr:colOff>22860</xdr:colOff>
      <xdr:row>29</xdr:row>
      <xdr:rowOff>22860</xdr:rowOff>
    </xdr:to>
    <xdr:graphicFrame macro="">
      <xdr:nvGraphicFramePr>
        <xdr:cNvPr id="41" name="Диаграмма 40">
          <a:extLst>
            <a:ext uri="{FF2B5EF4-FFF2-40B4-BE49-F238E27FC236}">
              <a16:creationId xmlns:a16="http://schemas.microsoft.com/office/drawing/2014/main" id="{003D1EEF-DBB7-40AA-A2F5-CD90344FD3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73</xdr:col>
      <xdr:colOff>0</xdr:colOff>
      <xdr:row>20</xdr:row>
      <xdr:rowOff>0</xdr:rowOff>
    </xdr:from>
    <xdr:to>
      <xdr:col>83</xdr:col>
      <xdr:colOff>22860</xdr:colOff>
      <xdr:row>29</xdr:row>
      <xdr:rowOff>22860</xdr:rowOff>
    </xdr:to>
    <xdr:graphicFrame macro="">
      <xdr:nvGraphicFramePr>
        <xdr:cNvPr id="42" name="Диаграмма 41">
          <a:extLst>
            <a:ext uri="{FF2B5EF4-FFF2-40B4-BE49-F238E27FC236}">
              <a16:creationId xmlns:a16="http://schemas.microsoft.com/office/drawing/2014/main" id="{800005E8-F4A0-42A2-B469-5798F939F2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89</xdr:col>
      <xdr:colOff>0</xdr:colOff>
      <xdr:row>20</xdr:row>
      <xdr:rowOff>0</xdr:rowOff>
    </xdr:from>
    <xdr:to>
      <xdr:col>99</xdr:col>
      <xdr:colOff>22860</xdr:colOff>
      <xdr:row>29</xdr:row>
      <xdr:rowOff>22860</xdr:rowOff>
    </xdr:to>
    <xdr:graphicFrame macro="">
      <xdr:nvGraphicFramePr>
        <xdr:cNvPr id="43" name="Диаграмма 42">
          <a:extLst>
            <a:ext uri="{FF2B5EF4-FFF2-40B4-BE49-F238E27FC236}">
              <a16:creationId xmlns:a16="http://schemas.microsoft.com/office/drawing/2014/main" id="{02CCDC89-ABA2-4853-A1E0-AE08FE2788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89</xdr:col>
      <xdr:colOff>0</xdr:colOff>
      <xdr:row>20</xdr:row>
      <xdr:rowOff>0</xdr:rowOff>
    </xdr:from>
    <xdr:to>
      <xdr:col>99</xdr:col>
      <xdr:colOff>22860</xdr:colOff>
      <xdr:row>29</xdr:row>
      <xdr:rowOff>22860</xdr:rowOff>
    </xdr:to>
    <xdr:graphicFrame macro="">
      <xdr:nvGraphicFramePr>
        <xdr:cNvPr id="44" name="Диаграмма 43">
          <a:extLst>
            <a:ext uri="{FF2B5EF4-FFF2-40B4-BE49-F238E27FC236}">
              <a16:creationId xmlns:a16="http://schemas.microsoft.com/office/drawing/2014/main" id="{B05F3177-F002-48A5-AB02-DDBD90D66C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41</xdr:col>
      <xdr:colOff>0</xdr:colOff>
      <xdr:row>65</xdr:row>
      <xdr:rowOff>0</xdr:rowOff>
    </xdr:from>
    <xdr:to>
      <xdr:col>51</xdr:col>
      <xdr:colOff>7620</xdr:colOff>
      <xdr:row>74</xdr:row>
      <xdr:rowOff>22860</xdr:rowOff>
    </xdr:to>
    <xdr:graphicFrame macro="">
      <xdr:nvGraphicFramePr>
        <xdr:cNvPr id="45" name="Диаграмма 44">
          <a:extLst>
            <a:ext uri="{FF2B5EF4-FFF2-40B4-BE49-F238E27FC236}">
              <a16:creationId xmlns:a16="http://schemas.microsoft.com/office/drawing/2014/main" id="{F48A8EBA-9953-4040-AB4F-A0CD052920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41</xdr:col>
      <xdr:colOff>0</xdr:colOff>
      <xdr:row>65</xdr:row>
      <xdr:rowOff>0</xdr:rowOff>
    </xdr:from>
    <xdr:to>
      <xdr:col>51</xdr:col>
      <xdr:colOff>7620</xdr:colOff>
      <xdr:row>74</xdr:row>
      <xdr:rowOff>22860</xdr:rowOff>
    </xdr:to>
    <xdr:graphicFrame macro="">
      <xdr:nvGraphicFramePr>
        <xdr:cNvPr id="46" name="Диаграмма 45">
          <a:extLst>
            <a:ext uri="{FF2B5EF4-FFF2-40B4-BE49-F238E27FC236}">
              <a16:creationId xmlns:a16="http://schemas.microsoft.com/office/drawing/2014/main" id="{B680DBC4-39BE-460C-A9DD-2462D68BD5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57</xdr:col>
      <xdr:colOff>0</xdr:colOff>
      <xdr:row>65</xdr:row>
      <xdr:rowOff>0</xdr:rowOff>
    </xdr:from>
    <xdr:to>
      <xdr:col>67</xdr:col>
      <xdr:colOff>7620</xdr:colOff>
      <xdr:row>74</xdr:row>
      <xdr:rowOff>22860</xdr:rowOff>
    </xdr:to>
    <xdr:graphicFrame macro="">
      <xdr:nvGraphicFramePr>
        <xdr:cNvPr id="47" name="Диаграмма 46">
          <a:extLst>
            <a:ext uri="{FF2B5EF4-FFF2-40B4-BE49-F238E27FC236}">
              <a16:creationId xmlns:a16="http://schemas.microsoft.com/office/drawing/2014/main" id="{48745C69-99C3-4069-93F2-E222941BFF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57</xdr:col>
      <xdr:colOff>0</xdr:colOff>
      <xdr:row>65</xdr:row>
      <xdr:rowOff>0</xdr:rowOff>
    </xdr:from>
    <xdr:to>
      <xdr:col>67</xdr:col>
      <xdr:colOff>7620</xdr:colOff>
      <xdr:row>74</xdr:row>
      <xdr:rowOff>22860</xdr:rowOff>
    </xdr:to>
    <xdr:graphicFrame macro="">
      <xdr:nvGraphicFramePr>
        <xdr:cNvPr id="48" name="Диаграмма 47">
          <a:extLst>
            <a:ext uri="{FF2B5EF4-FFF2-40B4-BE49-F238E27FC236}">
              <a16:creationId xmlns:a16="http://schemas.microsoft.com/office/drawing/2014/main" id="{0886FE55-2039-4879-ABD1-FF654F4EC0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73</xdr:col>
      <xdr:colOff>0</xdr:colOff>
      <xdr:row>65</xdr:row>
      <xdr:rowOff>0</xdr:rowOff>
    </xdr:from>
    <xdr:to>
      <xdr:col>83</xdr:col>
      <xdr:colOff>7620</xdr:colOff>
      <xdr:row>74</xdr:row>
      <xdr:rowOff>22860</xdr:rowOff>
    </xdr:to>
    <xdr:graphicFrame macro="">
      <xdr:nvGraphicFramePr>
        <xdr:cNvPr id="49" name="Диаграмма 48">
          <a:extLst>
            <a:ext uri="{FF2B5EF4-FFF2-40B4-BE49-F238E27FC236}">
              <a16:creationId xmlns:a16="http://schemas.microsoft.com/office/drawing/2014/main" id="{F0091E44-9852-4E3E-9CE1-04EC26746E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73</xdr:col>
      <xdr:colOff>0</xdr:colOff>
      <xdr:row>65</xdr:row>
      <xdr:rowOff>0</xdr:rowOff>
    </xdr:from>
    <xdr:to>
      <xdr:col>83</xdr:col>
      <xdr:colOff>7620</xdr:colOff>
      <xdr:row>74</xdr:row>
      <xdr:rowOff>22860</xdr:rowOff>
    </xdr:to>
    <xdr:graphicFrame macro="">
      <xdr:nvGraphicFramePr>
        <xdr:cNvPr id="50" name="Диаграмма 49">
          <a:extLst>
            <a:ext uri="{FF2B5EF4-FFF2-40B4-BE49-F238E27FC236}">
              <a16:creationId xmlns:a16="http://schemas.microsoft.com/office/drawing/2014/main" id="{D548335F-1C30-4B61-B86E-D5C5A1AE27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89</xdr:col>
      <xdr:colOff>0</xdr:colOff>
      <xdr:row>65</xdr:row>
      <xdr:rowOff>0</xdr:rowOff>
    </xdr:from>
    <xdr:to>
      <xdr:col>99</xdr:col>
      <xdr:colOff>7620</xdr:colOff>
      <xdr:row>74</xdr:row>
      <xdr:rowOff>22860</xdr:rowOff>
    </xdr:to>
    <xdr:graphicFrame macro="">
      <xdr:nvGraphicFramePr>
        <xdr:cNvPr id="51" name="Диаграмма 50">
          <a:extLst>
            <a:ext uri="{FF2B5EF4-FFF2-40B4-BE49-F238E27FC236}">
              <a16:creationId xmlns:a16="http://schemas.microsoft.com/office/drawing/2014/main" id="{F8B13F44-137B-4C09-A3F7-0226212070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89</xdr:col>
      <xdr:colOff>0</xdr:colOff>
      <xdr:row>65</xdr:row>
      <xdr:rowOff>0</xdr:rowOff>
    </xdr:from>
    <xdr:to>
      <xdr:col>99</xdr:col>
      <xdr:colOff>7620</xdr:colOff>
      <xdr:row>74</xdr:row>
      <xdr:rowOff>22860</xdr:rowOff>
    </xdr:to>
    <xdr:graphicFrame macro="">
      <xdr:nvGraphicFramePr>
        <xdr:cNvPr id="52" name="Диаграмма 51">
          <a:extLst>
            <a:ext uri="{FF2B5EF4-FFF2-40B4-BE49-F238E27FC236}">
              <a16:creationId xmlns:a16="http://schemas.microsoft.com/office/drawing/2014/main" id="{7EBAD04B-0461-4CA7-BD9E-7A442D4825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105</xdr:col>
      <xdr:colOff>0</xdr:colOff>
      <xdr:row>65</xdr:row>
      <xdr:rowOff>0</xdr:rowOff>
    </xdr:from>
    <xdr:to>
      <xdr:col>115</xdr:col>
      <xdr:colOff>7620</xdr:colOff>
      <xdr:row>74</xdr:row>
      <xdr:rowOff>22860</xdr:rowOff>
    </xdr:to>
    <xdr:graphicFrame macro="">
      <xdr:nvGraphicFramePr>
        <xdr:cNvPr id="53" name="Диаграмма 52">
          <a:extLst>
            <a:ext uri="{FF2B5EF4-FFF2-40B4-BE49-F238E27FC236}">
              <a16:creationId xmlns:a16="http://schemas.microsoft.com/office/drawing/2014/main" id="{BC002523-2929-470E-85C9-1E539A162A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105</xdr:col>
      <xdr:colOff>0</xdr:colOff>
      <xdr:row>65</xdr:row>
      <xdr:rowOff>0</xdr:rowOff>
    </xdr:from>
    <xdr:to>
      <xdr:col>115</xdr:col>
      <xdr:colOff>7620</xdr:colOff>
      <xdr:row>74</xdr:row>
      <xdr:rowOff>22860</xdr:rowOff>
    </xdr:to>
    <xdr:graphicFrame macro="">
      <xdr:nvGraphicFramePr>
        <xdr:cNvPr id="54" name="Диаграмма 53">
          <a:extLst>
            <a:ext uri="{FF2B5EF4-FFF2-40B4-BE49-F238E27FC236}">
              <a16:creationId xmlns:a16="http://schemas.microsoft.com/office/drawing/2014/main" id="{C5D5CAF8-A9A2-492A-BA4B-F2B5E22C18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41</xdr:col>
      <xdr:colOff>0</xdr:colOff>
      <xdr:row>92</xdr:row>
      <xdr:rowOff>0</xdr:rowOff>
    </xdr:from>
    <xdr:to>
      <xdr:col>50</xdr:col>
      <xdr:colOff>571500</xdr:colOff>
      <xdr:row>101</xdr:row>
      <xdr:rowOff>0</xdr:rowOff>
    </xdr:to>
    <xdr:graphicFrame macro="">
      <xdr:nvGraphicFramePr>
        <xdr:cNvPr id="55" name="Диаграмма 54">
          <a:extLst>
            <a:ext uri="{FF2B5EF4-FFF2-40B4-BE49-F238E27FC236}">
              <a16:creationId xmlns:a16="http://schemas.microsoft.com/office/drawing/2014/main" id="{585FBD2F-8A98-41F1-9EC8-ECB20C6D07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41</xdr:col>
      <xdr:colOff>0</xdr:colOff>
      <xdr:row>92</xdr:row>
      <xdr:rowOff>0</xdr:rowOff>
    </xdr:from>
    <xdr:to>
      <xdr:col>50</xdr:col>
      <xdr:colOff>571500</xdr:colOff>
      <xdr:row>101</xdr:row>
      <xdr:rowOff>0</xdr:rowOff>
    </xdr:to>
    <xdr:graphicFrame macro="">
      <xdr:nvGraphicFramePr>
        <xdr:cNvPr id="56" name="Диаграмма 55">
          <a:extLst>
            <a:ext uri="{FF2B5EF4-FFF2-40B4-BE49-F238E27FC236}">
              <a16:creationId xmlns:a16="http://schemas.microsoft.com/office/drawing/2014/main" id="{6EDE2B6D-8DCE-4017-B733-BE1AF61471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57</xdr:col>
      <xdr:colOff>0</xdr:colOff>
      <xdr:row>92</xdr:row>
      <xdr:rowOff>0</xdr:rowOff>
    </xdr:from>
    <xdr:to>
      <xdr:col>66</xdr:col>
      <xdr:colOff>571500</xdr:colOff>
      <xdr:row>101</xdr:row>
      <xdr:rowOff>0</xdr:rowOff>
    </xdr:to>
    <xdr:graphicFrame macro="">
      <xdr:nvGraphicFramePr>
        <xdr:cNvPr id="57" name="Диаграмма 56">
          <a:extLst>
            <a:ext uri="{FF2B5EF4-FFF2-40B4-BE49-F238E27FC236}">
              <a16:creationId xmlns:a16="http://schemas.microsoft.com/office/drawing/2014/main" id="{D850B44D-E186-4821-9298-50047E16A5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57</xdr:col>
      <xdr:colOff>0</xdr:colOff>
      <xdr:row>92</xdr:row>
      <xdr:rowOff>0</xdr:rowOff>
    </xdr:from>
    <xdr:to>
      <xdr:col>66</xdr:col>
      <xdr:colOff>571500</xdr:colOff>
      <xdr:row>101</xdr:row>
      <xdr:rowOff>0</xdr:rowOff>
    </xdr:to>
    <xdr:graphicFrame macro="">
      <xdr:nvGraphicFramePr>
        <xdr:cNvPr id="58" name="Диаграмма 57">
          <a:extLst>
            <a:ext uri="{FF2B5EF4-FFF2-40B4-BE49-F238E27FC236}">
              <a16:creationId xmlns:a16="http://schemas.microsoft.com/office/drawing/2014/main" id="{D2DD4B9E-5E69-4541-BFF6-3C1D3F21E3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73</xdr:col>
      <xdr:colOff>0</xdr:colOff>
      <xdr:row>92</xdr:row>
      <xdr:rowOff>0</xdr:rowOff>
    </xdr:from>
    <xdr:to>
      <xdr:col>82</xdr:col>
      <xdr:colOff>571500</xdr:colOff>
      <xdr:row>101</xdr:row>
      <xdr:rowOff>0</xdr:rowOff>
    </xdr:to>
    <xdr:graphicFrame macro="">
      <xdr:nvGraphicFramePr>
        <xdr:cNvPr id="59" name="Диаграмма 58">
          <a:extLst>
            <a:ext uri="{FF2B5EF4-FFF2-40B4-BE49-F238E27FC236}">
              <a16:creationId xmlns:a16="http://schemas.microsoft.com/office/drawing/2014/main" id="{2319D981-3A6C-41A2-AB69-CCECA2EED3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73</xdr:col>
      <xdr:colOff>0</xdr:colOff>
      <xdr:row>92</xdr:row>
      <xdr:rowOff>0</xdr:rowOff>
    </xdr:from>
    <xdr:to>
      <xdr:col>82</xdr:col>
      <xdr:colOff>571500</xdr:colOff>
      <xdr:row>101</xdr:row>
      <xdr:rowOff>0</xdr:rowOff>
    </xdr:to>
    <xdr:graphicFrame macro="">
      <xdr:nvGraphicFramePr>
        <xdr:cNvPr id="60" name="Диаграмма 59">
          <a:extLst>
            <a:ext uri="{FF2B5EF4-FFF2-40B4-BE49-F238E27FC236}">
              <a16:creationId xmlns:a16="http://schemas.microsoft.com/office/drawing/2014/main" id="{027F9E95-2605-4284-B62E-9E6CCFCDF4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</xdr:colOff>
      <xdr:row>1</xdr:row>
      <xdr:rowOff>175260</xdr:rowOff>
    </xdr:from>
    <xdr:to>
      <xdr:col>19</xdr:col>
      <xdr:colOff>38100</xdr:colOff>
      <xdr:row>11</xdr:row>
      <xdr:rowOff>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8B42BFCF-6F45-493D-BBB3-8A04BE3097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15240</xdr:colOff>
      <xdr:row>10</xdr:row>
      <xdr:rowOff>182880</xdr:rowOff>
    </xdr:from>
    <xdr:to>
      <xdr:col>19</xdr:col>
      <xdr:colOff>22860</xdr:colOff>
      <xdr:row>20</xdr:row>
      <xdr:rowOff>15240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2318F541-5A24-44BC-A2F7-63A138CF82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20</xdr:row>
      <xdr:rowOff>0</xdr:rowOff>
    </xdr:from>
    <xdr:to>
      <xdr:col>19</xdr:col>
      <xdr:colOff>22860</xdr:colOff>
      <xdr:row>29</xdr:row>
      <xdr:rowOff>22860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id="{DCA5EC9E-5F38-4CA1-B2F1-82AE68FC9F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0</xdr:colOff>
      <xdr:row>29</xdr:row>
      <xdr:rowOff>0</xdr:rowOff>
    </xdr:from>
    <xdr:to>
      <xdr:col>19</xdr:col>
      <xdr:colOff>30480</xdr:colOff>
      <xdr:row>38</xdr:row>
      <xdr:rowOff>22860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id="{BF5EF148-EDC0-4AAE-83F4-6C6AFDB2DD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0</xdr:colOff>
      <xdr:row>38</xdr:row>
      <xdr:rowOff>0</xdr:rowOff>
    </xdr:from>
    <xdr:to>
      <xdr:col>19</xdr:col>
      <xdr:colOff>45720</xdr:colOff>
      <xdr:row>47</xdr:row>
      <xdr:rowOff>22860</xdr:rowOff>
    </xdr:to>
    <xdr:graphicFrame macro="">
      <xdr:nvGraphicFramePr>
        <xdr:cNvPr id="6" name="Диаграмма 5">
          <a:extLst>
            <a:ext uri="{FF2B5EF4-FFF2-40B4-BE49-F238E27FC236}">
              <a16:creationId xmlns:a16="http://schemas.microsoft.com/office/drawing/2014/main" id="{2B58A9BF-8D12-4E07-A9BB-FC9A10D820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47</xdr:row>
      <xdr:rowOff>0</xdr:rowOff>
    </xdr:from>
    <xdr:to>
      <xdr:col>19</xdr:col>
      <xdr:colOff>0</xdr:colOff>
      <xdr:row>56</xdr:row>
      <xdr:rowOff>22860</xdr:rowOff>
    </xdr:to>
    <xdr:graphicFrame macro="">
      <xdr:nvGraphicFramePr>
        <xdr:cNvPr id="7" name="Диаграмма 6">
          <a:extLst>
            <a:ext uri="{FF2B5EF4-FFF2-40B4-BE49-F238E27FC236}">
              <a16:creationId xmlns:a16="http://schemas.microsoft.com/office/drawing/2014/main" id="{F5D4805F-D790-4C87-922D-0D613917B2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0</xdr:colOff>
      <xdr:row>56</xdr:row>
      <xdr:rowOff>0</xdr:rowOff>
    </xdr:from>
    <xdr:to>
      <xdr:col>19</xdr:col>
      <xdr:colOff>0</xdr:colOff>
      <xdr:row>65</xdr:row>
      <xdr:rowOff>22860</xdr:rowOff>
    </xdr:to>
    <xdr:graphicFrame macro="">
      <xdr:nvGraphicFramePr>
        <xdr:cNvPr id="8" name="Диаграмма 7">
          <a:extLst>
            <a:ext uri="{FF2B5EF4-FFF2-40B4-BE49-F238E27FC236}">
              <a16:creationId xmlns:a16="http://schemas.microsoft.com/office/drawing/2014/main" id="{0A34ED17-0A2E-4E27-9EDD-56D10B5825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0</xdr:colOff>
      <xdr:row>65</xdr:row>
      <xdr:rowOff>0</xdr:rowOff>
    </xdr:from>
    <xdr:to>
      <xdr:col>19</xdr:col>
      <xdr:colOff>7620</xdr:colOff>
      <xdr:row>74</xdr:row>
      <xdr:rowOff>22860</xdr:rowOff>
    </xdr:to>
    <xdr:graphicFrame macro="">
      <xdr:nvGraphicFramePr>
        <xdr:cNvPr id="9" name="Диаграмма 8">
          <a:extLst>
            <a:ext uri="{FF2B5EF4-FFF2-40B4-BE49-F238E27FC236}">
              <a16:creationId xmlns:a16="http://schemas.microsoft.com/office/drawing/2014/main" id="{96BB1E6B-B379-46E2-9C37-545F370D81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0</xdr:colOff>
      <xdr:row>74</xdr:row>
      <xdr:rowOff>0</xdr:rowOff>
    </xdr:from>
    <xdr:to>
      <xdr:col>18</xdr:col>
      <xdr:colOff>601980</xdr:colOff>
      <xdr:row>83</xdr:row>
      <xdr:rowOff>22860</xdr:rowOff>
    </xdr:to>
    <xdr:graphicFrame macro="">
      <xdr:nvGraphicFramePr>
        <xdr:cNvPr id="10" name="Диаграмма 9">
          <a:extLst>
            <a:ext uri="{FF2B5EF4-FFF2-40B4-BE49-F238E27FC236}">
              <a16:creationId xmlns:a16="http://schemas.microsoft.com/office/drawing/2014/main" id="{C32E9590-7345-42F4-80F8-5F25CA0320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0</xdr:colOff>
      <xdr:row>83</xdr:row>
      <xdr:rowOff>0</xdr:rowOff>
    </xdr:from>
    <xdr:to>
      <xdr:col>18</xdr:col>
      <xdr:colOff>594360</xdr:colOff>
      <xdr:row>92</xdr:row>
      <xdr:rowOff>22860</xdr:rowOff>
    </xdr:to>
    <xdr:graphicFrame macro="">
      <xdr:nvGraphicFramePr>
        <xdr:cNvPr id="11" name="Диаграмма 10">
          <a:extLst>
            <a:ext uri="{FF2B5EF4-FFF2-40B4-BE49-F238E27FC236}">
              <a16:creationId xmlns:a16="http://schemas.microsoft.com/office/drawing/2014/main" id="{BB6FEDA4-FBB8-4722-AD9E-14A578B81B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0</xdr:colOff>
      <xdr:row>92</xdr:row>
      <xdr:rowOff>0</xdr:rowOff>
    </xdr:from>
    <xdr:to>
      <xdr:col>18</xdr:col>
      <xdr:colOff>571500</xdr:colOff>
      <xdr:row>101</xdr:row>
      <xdr:rowOff>22860</xdr:rowOff>
    </xdr:to>
    <xdr:graphicFrame macro="">
      <xdr:nvGraphicFramePr>
        <xdr:cNvPr id="12" name="Диаграмма 11">
          <a:extLst>
            <a:ext uri="{FF2B5EF4-FFF2-40B4-BE49-F238E27FC236}">
              <a16:creationId xmlns:a16="http://schemas.microsoft.com/office/drawing/2014/main" id="{A5BAFF06-E752-4458-95B3-BA199EE7EC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0</xdr:colOff>
      <xdr:row>101</xdr:row>
      <xdr:rowOff>0</xdr:rowOff>
    </xdr:from>
    <xdr:to>
      <xdr:col>19</xdr:col>
      <xdr:colOff>7620</xdr:colOff>
      <xdr:row>110</xdr:row>
      <xdr:rowOff>22860</xdr:rowOff>
    </xdr:to>
    <xdr:graphicFrame macro="">
      <xdr:nvGraphicFramePr>
        <xdr:cNvPr id="13" name="Диаграмма 12">
          <a:extLst>
            <a:ext uri="{FF2B5EF4-FFF2-40B4-BE49-F238E27FC236}">
              <a16:creationId xmlns:a16="http://schemas.microsoft.com/office/drawing/2014/main" id="{47897661-7A8F-474F-89A8-FF7226BCAF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0</xdr:colOff>
      <xdr:row>110</xdr:row>
      <xdr:rowOff>0</xdr:rowOff>
    </xdr:from>
    <xdr:to>
      <xdr:col>18</xdr:col>
      <xdr:colOff>601980</xdr:colOff>
      <xdr:row>119</xdr:row>
      <xdr:rowOff>22860</xdr:rowOff>
    </xdr:to>
    <xdr:graphicFrame macro="">
      <xdr:nvGraphicFramePr>
        <xdr:cNvPr id="14" name="Диаграмма 13">
          <a:extLst>
            <a:ext uri="{FF2B5EF4-FFF2-40B4-BE49-F238E27FC236}">
              <a16:creationId xmlns:a16="http://schemas.microsoft.com/office/drawing/2014/main" id="{AECA2DB5-EE48-4B7E-866D-E0A46C71E3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25</xdr:col>
      <xdr:colOff>7620</xdr:colOff>
      <xdr:row>1</xdr:row>
      <xdr:rowOff>175260</xdr:rowOff>
    </xdr:from>
    <xdr:to>
      <xdr:col>35</xdr:col>
      <xdr:colOff>7620</xdr:colOff>
      <xdr:row>11</xdr:row>
      <xdr:rowOff>0</xdr:rowOff>
    </xdr:to>
    <xdr:graphicFrame macro="">
      <xdr:nvGraphicFramePr>
        <xdr:cNvPr id="15" name="Диаграмма 14">
          <a:extLst>
            <a:ext uri="{FF2B5EF4-FFF2-40B4-BE49-F238E27FC236}">
              <a16:creationId xmlns:a16="http://schemas.microsoft.com/office/drawing/2014/main" id="{705BD25E-11AC-430A-8ACD-8A2A036BE8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25</xdr:col>
      <xdr:colOff>15240</xdr:colOff>
      <xdr:row>10</xdr:row>
      <xdr:rowOff>182880</xdr:rowOff>
    </xdr:from>
    <xdr:to>
      <xdr:col>35</xdr:col>
      <xdr:colOff>22860</xdr:colOff>
      <xdr:row>20</xdr:row>
      <xdr:rowOff>15240</xdr:rowOff>
    </xdr:to>
    <xdr:graphicFrame macro="">
      <xdr:nvGraphicFramePr>
        <xdr:cNvPr id="16" name="Диаграмма 15">
          <a:extLst>
            <a:ext uri="{FF2B5EF4-FFF2-40B4-BE49-F238E27FC236}">
              <a16:creationId xmlns:a16="http://schemas.microsoft.com/office/drawing/2014/main" id="{F824FE8F-E4C2-498C-8FC1-92DE54E69D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25</xdr:col>
      <xdr:colOff>0</xdr:colOff>
      <xdr:row>20</xdr:row>
      <xdr:rowOff>0</xdr:rowOff>
    </xdr:from>
    <xdr:to>
      <xdr:col>35</xdr:col>
      <xdr:colOff>22860</xdr:colOff>
      <xdr:row>29</xdr:row>
      <xdr:rowOff>22860</xdr:rowOff>
    </xdr:to>
    <xdr:graphicFrame macro="">
      <xdr:nvGraphicFramePr>
        <xdr:cNvPr id="17" name="Диаграмма 16">
          <a:extLst>
            <a:ext uri="{FF2B5EF4-FFF2-40B4-BE49-F238E27FC236}">
              <a16:creationId xmlns:a16="http://schemas.microsoft.com/office/drawing/2014/main" id="{30270805-6CBF-4873-9183-474E2BF34F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25</xdr:col>
      <xdr:colOff>0</xdr:colOff>
      <xdr:row>29</xdr:row>
      <xdr:rowOff>0</xdr:rowOff>
    </xdr:from>
    <xdr:to>
      <xdr:col>35</xdr:col>
      <xdr:colOff>30480</xdr:colOff>
      <xdr:row>38</xdr:row>
      <xdr:rowOff>22860</xdr:rowOff>
    </xdr:to>
    <xdr:graphicFrame macro="">
      <xdr:nvGraphicFramePr>
        <xdr:cNvPr id="18" name="Диаграмма 17">
          <a:extLst>
            <a:ext uri="{FF2B5EF4-FFF2-40B4-BE49-F238E27FC236}">
              <a16:creationId xmlns:a16="http://schemas.microsoft.com/office/drawing/2014/main" id="{679616AF-0305-4380-A2E2-40AF8541CD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25</xdr:col>
      <xdr:colOff>0</xdr:colOff>
      <xdr:row>38</xdr:row>
      <xdr:rowOff>0</xdr:rowOff>
    </xdr:from>
    <xdr:to>
      <xdr:col>34</xdr:col>
      <xdr:colOff>594360</xdr:colOff>
      <xdr:row>47</xdr:row>
      <xdr:rowOff>22860</xdr:rowOff>
    </xdr:to>
    <xdr:graphicFrame macro="">
      <xdr:nvGraphicFramePr>
        <xdr:cNvPr id="19" name="Диаграмма 18">
          <a:extLst>
            <a:ext uri="{FF2B5EF4-FFF2-40B4-BE49-F238E27FC236}">
              <a16:creationId xmlns:a16="http://schemas.microsoft.com/office/drawing/2014/main" id="{61B9826E-0F9B-4F57-8537-1F80EB4501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25</xdr:col>
      <xdr:colOff>0</xdr:colOff>
      <xdr:row>47</xdr:row>
      <xdr:rowOff>0</xdr:rowOff>
    </xdr:from>
    <xdr:to>
      <xdr:col>35</xdr:col>
      <xdr:colOff>0</xdr:colOff>
      <xdr:row>56</xdr:row>
      <xdr:rowOff>22860</xdr:rowOff>
    </xdr:to>
    <xdr:graphicFrame macro="">
      <xdr:nvGraphicFramePr>
        <xdr:cNvPr id="20" name="Диаграмма 19">
          <a:extLst>
            <a:ext uri="{FF2B5EF4-FFF2-40B4-BE49-F238E27FC236}">
              <a16:creationId xmlns:a16="http://schemas.microsoft.com/office/drawing/2014/main" id="{4ABC3845-0F25-487F-9326-C3D118CE1B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25</xdr:col>
      <xdr:colOff>0</xdr:colOff>
      <xdr:row>56</xdr:row>
      <xdr:rowOff>0</xdr:rowOff>
    </xdr:from>
    <xdr:to>
      <xdr:col>35</xdr:col>
      <xdr:colOff>0</xdr:colOff>
      <xdr:row>65</xdr:row>
      <xdr:rowOff>22860</xdr:rowOff>
    </xdr:to>
    <xdr:graphicFrame macro="">
      <xdr:nvGraphicFramePr>
        <xdr:cNvPr id="21" name="Диаграмма 20">
          <a:extLst>
            <a:ext uri="{FF2B5EF4-FFF2-40B4-BE49-F238E27FC236}">
              <a16:creationId xmlns:a16="http://schemas.microsoft.com/office/drawing/2014/main" id="{9AB61791-D5B7-452F-9B46-D63306E583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25</xdr:col>
      <xdr:colOff>0</xdr:colOff>
      <xdr:row>65</xdr:row>
      <xdr:rowOff>0</xdr:rowOff>
    </xdr:from>
    <xdr:to>
      <xdr:col>35</xdr:col>
      <xdr:colOff>7620</xdr:colOff>
      <xdr:row>74</xdr:row>
      <xdr:rowOff>22860</xdr:rowOff>
    </xdr:to>
    <xdr:graphicFrame macro="">
      <xdr:nvGraphicFramePr>
        <xdr:cNvPr id="22" name="Диаграмма 21">
          <a:extLst>
            <a:ext uri="{FF2B5EF4-FFF2-40B4-BE49-F238E27FC236}">
              <a16:creationId xmlns:a16="http://schemas.microsoft.com/office/drawing/2014/main" id="{8854A7E7-AA2F-4B48-B803-4C2A162A61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25</xdr:col>
      <xdr:colOff>0</xdr:colOff>
      <xdr:row>74</xdr:row>
      <xdr:rowOff>0</xdr:rowOff>
    </xdr:from>
    <xdr:to>
      <xdr:col>34</xdr:col>
      <xdr:colOff>601980</xdr:colOff>
      <xdr:row>83</xdr:row>
      <xdr:rowOff>22860</xdr:rowOff>
    </xdr:to>
    <xdr:graphicFrame macro="">
      <xdr:nvGraphicFramePr>
        <xdr:cNvPr id="23" name="Диаграмма 22">
          <a:extLst>
            <a:ext uri="{FF2B5EF4-FFF2-40B4-BE49-F238E27FC236}">
              <a16:creationId xmlns:a16="http://schemas.microsoft.com/office/drawing/2014/main" id="{D10DC626-8FFE-4958-B924-2D4D6A7780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25</xdr:col>
      <xdr:colOff>0</xdr:colOff>
      <xdr:row>83</xdr:row>
      <xdr:rowOff>0</xdr:rowOff>
    </xdr:from>
    <xdr:to>
      <xdr:col>34</xdr:col>
      <xdr:colOff>594360</xdr:colOff>
      <xdr:row>92</xdr:row>
      <xdr:rowOff>22860</xdr:rowOff>
    </xdr:to>
    <xdr:graphicFrame macro="">
      <xdr:nvGraphicFramePr>
        <xdr:cNvPr id="24" name="Диаграмма 23">
          <a:extLst>
            <a:ext uri="{FF2B5EF4-FFF2-40B4-BE49-F238E27FC236}">
              <a16:creationId xmlns:a16="http://schemas.microsoft.com/office/drawing/2014/main" id="{9114961D-454B-4D16-9B0C-6DA2B2B9EF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25</xdr:col>
      <xdr:colOff>0</xdr:colOff>
      <xdr:row>92</xdr:row>
      <xdr:rowOff>0</xdr:rowOff>
    </xdr:from>
    <xdr:to>
      <xdr:col>34</xdr:col>
      <xdr:colOff>571500</xdr:colOff>
      <xdr:row>101</xdr:row>
      <xdr:rowOff>0</xdr:rowOff>
    </xdr:to>
    <xdr:graphicFrame macro="">
      <xdr:nvGraphicFramePr>
        <xdr:cNvPr id="25" name="Диаграмма 24">
          <a:extLst>
            <a:ext uri="{FF2B5EF4-FFF2-40B4-BE49-F238E27FC236}">
              <a16:creationId xmlns:a16="http://schemas.microsoft.com/office/drawing/2014/main" id="{25CA80BC-B233-424A-B1C1-FD67585E34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25</xdr:col>
      <xdr:colOff>7620</xdr:colOff>
      <xdr:row>1</xdr:row>
      <xdr:rowOff>175260</xdr:rowOff>
    </xdr:from>
    <xdr:to>
      <xdr:col>35</xdr:col>
      <xdr:colOff>7620</xdr:colOff>
      <xdr:row>11</xdr:row>
      <xdr:rowOff>0</xdr:rowOff>
    </xdr:to>
    <xdr:graphicFrame macro="">
      <xdr:nvGraphicFramePr>
        <xdr:cNvPr id="26" name="Диаграмма 25">
          <a:extLst>
            <a:ext uri="{FF2B5EF4-FFF2-40B4-BE49-F238E27FC236}">
              <a16:creationId xmlns:a16="http://schemas.microsoft.com/office/drawing/2014/main" id="{9BA27E88-CCBE-460B-9868-B0614FE2EA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25</xdr:col>
      <xdr:colOff>15240</xdr:colOff>
      <xdr:row>10</xdr:row>
      <xdr:rowOff>182880</xdr:rowOff>
    </xdr:from>
    <xdr:to>
      <xdr:col>35</xdr:col>
      <xdr:colOff>22860</xdr:colOff>
      <xdr:row>20</xdr:row>
      <xdr:rowOff>15240</xdr:rowOff>
    </xdr:to>
    <xdr:graphicFrame macro="">
      <xdr:nvGraphicFramePr>
        <xdr:cNvPr id="27" name="Диаграмма 26">
          <a:extLst>
            <a:ext uri="{FF2B5EF4-FFF2-40B4-BE49-F238E27FC236}">
              <a16:creationId xmlns:a16="http://schemas.microsoft.com/office/drawing/2014/main" id="{64708FFC-5F96-4F12-9A1A-B7EFC6E65F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25</xdr:col>
      <xdr:colOff>0</xdr:colOff>
      <xdr:row>20</xdr:row>
      <xdr:rowOff>0</xdr:rowOff>
    </xdr:from>
    <xdr:to>
      <xdr:col>35</xdr:col>
      <xdr:colOff>22860</xdr:colOff>
      <xdr:row>29</xdr:row>
      <xdr:rowOff>22860</xdr:rowOff>
    </xdr:to>
    <xdr:graphicFrame macro="">
      <xdr:nvGraphicFramePr>
        <xdr:cNvPr id="28" name="Диаграмма 27">
          <a:extLst>
            <a:ext uri="{FF2B5EF4-FFF2-40B4-BE49-F238E27FC236}">
              <a16:creationId xmlns:a16="http://schemas.microsoft.com/office/drawing/2014/main" id="{44BD1165-14EB-4A4A-9BCC-1B29746114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25</xdr:col>
      <xdr:colOff>0</xdr:colOff>
      <xdr:row>29</xdr:row>
      <xdr:rowOff>0</xdr:rowOff>
    </xdr:from>
    <xdr:to>
      <xdr:col>35</xdr:col>
      <xdr:colOff>30480</xdr:colOff>
      <xdr:row>38</xdr:row>
      <xdr:rowOff>22860</xdr:rowOff>
    </xdr:to>
    <xdr:graphicFrame macro="">
      <xdr:nvGraphicFramePr>
        <xdr:cNvPr id="29" name="Диаграмма 28">
          <a:extLst>
            <a:ext uri="{FF2B5EF4-FFF2-40B4-BE49-F238E27FC236}">
              <a16:creationId xmlns:a16="http://schemas.microsoft.com/office/drawing/2014/main" id="{14D69444-5AEA-45C2-B286-5C658E21D5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25</xdr:col>
      <xdr:colOff>0</xdr:colOff>
      <xdr:row>38</xdr:row>
      <xdr:rowOff>0</xdr:rowOff>
    </xdr:from>
    <xdr:to>
      <xdr:col>34</xdr:col>
      <xdr:colOff>594360</xdr:colOff>
      <xdr:row>47</xdr:row>
      <xdr:rowOff>22860</xdr:rowOff>
    </xdr:to>
    <xdr:graphicFrame macro="">
      <xdr:nvGraphicFramePr>
        <xdr:cNvPr id="30" name="Диаграмма 29">
          <a:extLst>
            <a:ext uri="{FF2B5EF4-FFF2-40B4-BE49-F238E27FC236}">
              <a16:creationId xmlns:a16="http://schemas.microsoft.com/office/drawing/2014/main" id="{F2EC0371-5D9D-4AE7-A564-8C70E575D0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25</xdr:col>
      <xdr:colOff>0</xdr:colOff>
      <xdr:row>47</xdr:row>
      <xdr:rowOff>0</xdr:rowOff>
    </xdr:from>
    <xdr:to>
      <xdr:col>35</xdr:col>
      <xdr:colOff>0</xdr:colOff>
      <xdr:row>56</xdr:row>
      <xdr:rowOff>22860</xdr:rowOff>
    </xdr:to>
    <xdr:graphicFrame macro="">
      <xdr:nvGraphicFramePr>
        <xdr:cNvPr id="31" name="Диаграмма 30">
          <a:extLst>
            <a:ext uri="{FF2B5EF4-FFF2-40B4-BE49-F238E27FC236}">
              <a16:creationId xmlns:a16="http://schemas.microsoft.com/office/drawing/2014/main" id="{E87E8B5E-1DDD-4C17-B334-95BE119956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25</xdr:col>
      <xdr:colOff>0</xdr:colOff>
      <xdr:row>56</xdr:row>
      <xdr:rowOff>0</xdr:rowOff>
    </xdr:from>
    <xdr:to>
      <xdr:col>35</xdr:col>
      <xdr:colOff>0</xdr:colOff>
      <xdr:row>65</xdr:row>
      <xdr:rowOff>22860</xdr:rowOff>
    </xdr:to>
    <xdr:graphicFrame macro="">
      <xdr:nvGraphicFramePr>
        <xdr:cNvPr id="32" name="Диаграмма 31">
          <a:extLst>
            <a:ext uri="{FF2B5EF4-FFF2-40B4-BE49-F238E27FC236}">
              <a16:creationId xmlns:a16="http://schemas.microsoft.com/office/drawing/2014/main" id="{58E48C94-068B-40D2-B1EF-628A4E6B0B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25</xdr:col>
      <xdr:colOff>0</xdr:colOff>
      <xdr:row>65</xdr:row>
      <xdr:rowOff>0</xdr:rowOff>
    </xdr:from>
    <xdr:to>
      <xdr:col>35</xdr:col>
      <xdr:colOff>7620</xdr:colOff>
      <xdr:row>74</xdr:row>
      <xdr:rowOff>22860</xdr:rowOff>
    </xdr:to>
    <xdr:graphicFrame macro="">
      <xdr:nvGraphicFramePr>
        <xdr:cNvPr id="33" name="Диаграмма 32">
          <a:extLst>
            <a:ext uri="{FF2B5EF4-FFF2-40B4-BE49-F238E27FC236}">
              <a16:creationId xmlns:a16="http://schemas.microsoft.com/office/drawing/2014/main" id="{F169E40B-A8D1-414D-9B2D-DAA0FD0BF1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25</xdr:col>
      <xdr:colOff>0</xdr:colOff>
      <xdr:row>74</xdr:row>
      <xdr:rowOff>0</xdr:rowOff>
    </xdr:from>
    <xdr:to>
      <xdr:col>34</xdr:col>
      <xdr:colOff>601980</xdr:colOff>
      <xdr:row>83</xdr:row>
      <xdr:rowOff>22860</xdr:rowOff>
    </xdr:to>
    <xdr:graphicFrame macro="">
      <xdr:nvGraphicFramePr>
        <xdr:cNvPr id="34" name="Диаграмма 33">
          <a:extLst>
            <a:ext uri="{FF2B5EF4-FFF2-40B4-BE49-F238E27FC236}">
              <a16:creationId xmlns:a16="http://schemas.microsoft.com/office/drawing/2014/main" id="{3B692B87-CEDD-4AAF-B82A-833682FBA6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25</xdr:col>
      <xdr:colOff>0</xdr:colOff>
      <xdr:row>83</xdr:row>
      <xdr:rowOff>0</xdr:rowOff>
    </xdr:from>
    <xdr:to>
      <xdr:col>34</xdr:col>
      <xdr:colOff>594360</xdr:colOff>
      <xdr:row>92</xdr:row>
      <xdr:rowOff>22860</xdr:rowOff>
    </xdr:to>
    <xdr:graphicFrame macro="">
      <xdr:nvGraphicFramePr>
        <xdr:cNvPr id="35" name="Диаграмма 34">
          <a:extLst>
            <a:ext uri="{FF2B5EF4-FFF2-40B4-BE49-F238E27FC236}">
              <a16:creationId xmlns:a16="http://schemas.microsoft.com/office/drawing/2014/main" id="{636797FC-A896-4B9D-82C7-A29A663A8E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25</xdr:col>
      <xdr:colOff>0</xdr:colOff>
      <xdr:row>92</xdr:row>
      <xdr:rowOff>0</xdr:rowOff>
    </xdr:from>
    <xdr:to>
      <xdr:col>34</xdr:col>
      <xdr:colOff>571500</xdr:colOff>
      <xdr:row>101</xdr:row>
      <xdr:rowOff>0</xdr:rowOff>
    </xdr:to>
    <xdr:graphicFrame macro="">
      <xdr:nvGraphicFramePr>
        <xdr:cNvPr id="36" name="Диаграмма 35">
          <a:extLst>
            <a:ext uri="{FF2B5EF4-FFF2-40B4-BE49-F238E27FC236}">
              <a16:creationId xmlns:a16="http://schemas.microsoft.com/office/drawing/2014/main" id="{C33B5E96-87EF-42B7-87B8-DC13A3D289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41</xdr:col>
      <xdr:colOff>0</xdr:colOff>
      <xdr:row>20</xdr:row>
      <xdr:rowOff>0</xdr:rowOff>
    </xdr:from>
    <xdr:to>
      <xdr:col>51</xdr:col>
      <xdr:colOff>22860</xdr:colOff>
      <xdr:row>29</xdr:row>
      <xdr:rowOff>22860</xdr:rowOff>
    </xdr:to>
    <xdr:graphicFrame macro="">
      <xdr:nvGraphicFramePr>
        <xdr:cNvPr id="37" name="Диаграмма 36">
          <a:extLst>
            <a:ext uri="{FF2B5EF4-FFF2-40B4-BE49-F238E27FC236}">
              <a16:creationId xmlns:a16="http://schemas.microsoft.com/office/drawing/2014/main" id="{63F6F310-1CD7-4DE2-A2DE-65159E341B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41</xdr:col>
      <xdr:colOff>0</xdr:colOff>
      <xdr:row>20</xdr:row>
      <xdr:rowOff>0</xdr:rowOff>
    </xdr:from>
    <xdr:to>
      <xdr:col>51</xdr:col>
      <xdr:colOff>22860</xdr:colOff>
      <xdr:row>29</xdr:row>
      <xdr:rowOff>22860</xdr:rowOff>
    </xdr:to>
    <xdr:graphicFrame macro="">
      <xdr:nvGraphicFramePr>
        <xdr:cNvPr id="38" name="Диаграмма 37">
          <a:extLst>
            <a:ext uri="{FF2B5EF4-FFF2-40B4-BE49-F238E27FC236}">
              <a16:creationId xmlns:a16="http://schemas.microsoft.com/office/drawing/2014/main" id="{2314B45F-C901-4E9F-B098-752E5F7D0B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57</xdr:col>
      <xdr:colOff>0</xdr:colOff>
      <xdr:row>20</xdr:row>
      <xdr:rowOff>0</xdr:rowOff>
    </xdr:from>
    <xdr:to>
      <xdr:col>67</xdr:col>
      <xdr:colOff>22860</xdr:colOff>
      <xdr:row>29</xdr:row>
      <xdr:rowOff>22860</xdr:rowOff>
    </xdr:to>
    <xdr:graphicFrame macro="">
      <xdr:nvGraphicFramePr>
        <xdr:cNvPr id="39" name="Диаграмма 38">
          <a:extLst>
            <a:ext uri="{FF2B5EF4-FFF2-40B4-BE49-F238E27FC236}">
              <a16:creationId xmlns:a16="http://schemas.microsoft.com/office/drawing/2014/main" id="{C2197FFF-87DF-439E-A043-04FEE4BFF8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57</xdr:col>
      <xdr:colOff>0</xdr:colOff>
      <xdr:row>20</xdr:row>
      <xdr:rowOff>0</xdr:rowOff>
    </xdr:from>
    <xdr:to>
      <xdr:col>67</xdr:col>
      <xdr:colOff>22860</xdr:colOff>
      <xdr:row>29</xdr:row>
      <xdr:rowOff>22860</xdr:rowOff>
    </xdr:to>
    <xdr:graphicFrame macro="">
      <xdr:nvGraphicFramePr>
        <xdr:cNvPr id="40" name="Диаграмма 39">
          <a:extLst>
            <a:ext uri="{FF2B5EF4-FFF2-40B4-BE49-F238E27FC236}">
              <a16:creationId xmlns:a16="http://schemas.microsoft.com/office/drawing/2014/main" id="{C8509A0E-99AD-4C31-9385-8893422976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73</xdr:col>
      <xdr:colOff>0</xdr:colOff>
      <xdr:row>20</xdr:row>
      <xdr:rowOff>0</xdr:rowOff>
    </xdr:from>
    <xdr:to>
      <xdr:col>83</xdr:col>
      <xdr:colOff>22860</xdr:colOff>
      <xdr:row>29</xdr:row>
      <xdr:rowOff>22860</xdr:rowOff>
    </xdr:to>
    <xdr:graphicFrame macro="">
      <xdr:nvGraphicFramePr>
        <xdr:cNvPr id="41" name="Диаграмма 40">
          <a:extLst>
            <a:ext uri="{FF2B5EF4-FFF2-40B4-BE49-F238E27FC236}">
              <a16:creationId xmlns:a16="http://schemas.microsoft.com/office/drawing/2014/main" id="{9E70A12B-2B81-4974-8D4B-4014D179FE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73</xdr:col>
      <xdr:colOff>0</xdr:colOff>
      <xdr:row>20</xdr:row>
      <xdr:rowOff>0</xdr:rowOff>
    </xdr:from>
    <xdr:to>
      <xdr:col>83</xdr:col>
      <xdr:colOff>22860</xdr:colOff>
      <xdr:row>29</xdr:row>
      <xdr:rowOff>22860</xdr:rowOff>
    </xdr:to>
    <xdr:graphicFrame macro="">
      <xdr:nvGraphicFramePr>
        <xdr:cNvPr id="42" name="Диаграмма 41">
          <a:extLst>
            <a:ext uri="{FF2B5EF4-FFF2-40B4-BE49-F238E27FC236}">
              <a16:creationId xmlns:a16="http://schemas.microsoft.com/office/drawing/2014/main" id="{5E6C17E3-CA52-4AAB-A890-C6B4C5AF39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89</xdr:col>
      <xdr:colOff>0</xdr:colOff>
      <xdr:row>20</xdr:row>
      <xdr:rowOff>0</xdr:rowOff>
    </xdr:from>
    <xdr:to>
      <xdr:col>99</xdr:col>
      <xdr:colOff>22860</xdr:colOff>
      <xdr:row>29</xdr:row>
      <xdr:rowOff>22860</xdr:rowOff>
    </xdr:to>
    <xdr:graphicFrame macro="">
      <xdr:nvGraphicFramePr>
        <xdr:cNvPr id="43" name="Диаграмма 42">
          <a:extLst>
            <a:ext uri="{FF2B5EF4-FFF2-40B4-BE49-F238E27FC236}">
              <a16:creationId xmlns:a16="http://schemas.microsoft.com/office/drawing/2014/main" id="{1BF31F6F-E36B-432E-B44E-CE6B78BE9C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89</xdr:col>
      <xdr:colOff>0</xdr:colOff>
      <xdr:row>20</xdr:row>
      <xdr:rowOff>0</xdr:rowOff>
    </xdr:from>
    <xdr:to>
      <xdr:col>99</xdr:col>
      <xdr:colOff>22860</xdr:colOff>
      <xdr:row>29</xdr:row>
      <xdr:rowOff>22860</xdr:rowOff>
    </xdr:to>
    <xdr:graphicFrame macro="">
      <xdr:nvGraphicFramePr>
        <xdr:cNvPr id="44" name="Диаграмма 43">
          <a:extLst>
            <a:ext uri="{FF2B5EF4-FFF2-40B4-BE49-F238E27FC236}">
              <a16:creationId xmlns:a16="http://schemas.microsoft.com/office/drawing/2014/main" id="{58D1AD86-C08E-4D48-BBB5-BD4BAB92BB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41</xdr:col>
      <xdr:colOff>0</xdr:colOff>
      <xdr:row>65</xdr:row>
      <xdr:rowOff>0</xdr:rowOff>
    </xdr:from>
    <xdr:to>
      <xdr:col>51</xdr:col>
      <xdr:colOff>7620</xdr:colOff>
      <xdr:row>74</xdr:row>
      <xdr:rowOff>22860</xdr:rowOff>
    </xdr:to>
    <xdr:graphicFrame macro="">
      <xdr:nvGraphicFramePr>
        <xdr:cNvPr id="45" name="Диаграмма 44">
          <a:extLst>
            <a:ext uri="{FF2B5EF4-FFF2-40B4-BE49-F238E27FC236}">
              <a16:creationId xmlns:a16="http://schemas.microsoft.com/office/drawing/2014/main" id="{B8C3510A-FF02-4C56-AF89-8C5BD9B4DD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41</xdr:col>
      <xdr:colOff>0</xdr:colOff>
      <xdr:row>65</xdr:row>
      <xdr:rowOff>0</xdr:rowOff>
    </xdr:from>
    <xdr:to>
      <xdr:col>51</xdr:col>
      <xdr:colOff>7620</xdr:colOff>
      <xdr:row>74</xdr:row>
      <xdr:rowOff>22860</xdr:rowOff>
    </xdr:to>
    <xdr:graphicFrame macro="">
      <xdr:nvGraphicFramePr>
        <xdr:cNvPr id="46" name="Диаграмма 45">
          <a:extLst>
            <a:ext uri="{FF2B5EF4-FFF2-40B4-BE49-F238E27FC236}">
              <a16:creationId xmlns:a16="http://schemas.microsoft.com/office/drawing/2014/main" id="{03BFA92D-531B-4F98-9E17-C6F2F29BEC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57</xdr:col>
      <xdr:colOff>0</xdr:colOff>
      <xdr:row>65</xdr:row>
      <xdr:rowOff>0</xdr:rowOff>
    </xdr:from>
    <xdr:to>
      <xdr:col>67</xdr:col>
      <xdr:colOff>7620</xdr:colOff>
      <xdr:row>74</xdr:row>
      <xdr:rowOff>22860</xdr:rowOff>
    </xdr:to>
    <xdr:graphicFrame macro="">
      <xdr:nvGraphicFramePr>
        <xdr:cNvPr id="47" name="Диаграмма 46">
          <a:extLst>
            <a:ext uri="{FF2B5EF4-FFF2-40B4-BE49-F238E27FC236}">
              <a16:creationId xmlns:a16="http://schemas.microsoft.com/office/drawing/2014/main" id="{82737023-2288-4817-9704-3332D02626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57</xdr:col>
      <xdr:colOff>0</xdr:colOff>
      <xdr:row>65</xdr:row>
      <xdr:rowOff>0</xdr:rowOff>
    </xdr:from>
    <xdr:to>
      <xdr:col>67</xdr:col>
      <xdr:colOff>7620</xdr:colOff>
      <xdr:row>74</xdr:row>
      <xdr:rowOff>22860</xdr:rowOff>
    </xdr:to>
    <xdr:graphicFrame macro="">
      <xdr:nvGraphicFramePr>
        <xdr:cNvPr id="48" name="Диаграмма 47">
          <a:extLst>
            <a:ext uri="{FF2B5EF4-FFF2-40B4-BE49-F238E27FC236}">
              <a16:creationId xmlns:a16="http://schemas.microsoft.com/office/drawing/2014/main" id="{E13A2928-9F50-4052-A234-F1BDEE73A7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73</xdr:col>
      <xdr:colOff>0</xdr:colOff>
      <xdr:row>65</xdr:row>
      <xdr:rowOff>0</xdr:rowOff>
    </xdr:from>
    <xdr:to>
      <xdr:col>83</xdr:col>
      <xdr:colOff>7620</xdr:colOff>
      <xdr:row>74</xdr:row>
      <xdr:rowOff>22860</xdr:rowOff>
    </xdr:to>
    <xdr:graphicFrame macro="">
      <xdr:nvGraphicFramePr>
        <xdr:cNvPr id="49" name="Диаграмма 48">
          <a:extLst>
            <a:ext uri="{FF2B5EF4-FFF2-40B4-BE49-F238E27FC236}">
              <a16:creationId xmlns:a16="http://schemas.microsoft.com/office/drawing/2014/main" id="{49215040-7AD0-4EF2-B440-5A743B2696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73</xdr:col>
      <xdr:colOff>0</xdr:colOff>
      <xdr:row>65</xdr:row>
      <xdr:rowOff>0</xdr:rowOff>
    </xdr:from>
    <xdr:to>
      <xdr:col>83</xdr:col>
      <xdr:colOff>7620</xdr:colOff>
      <xdr:row>74</xdr:row>
      <xdr:rowOff>22860</xdr:rowOff>
    </xdr:to>
    <xdr:graphicFrame macro="">
      <xdr:nvGraphicFramePr>
        <xdr:cNvPr id="50" name="Диаграмма 49">
          <a:extLst>
            <a:ext uri="{FF2B5EF4-FFF2-40B4-BE49-F238E27FC236}">
              <a16:creationId xmlns:a16="http://schemas.microsoft.com/office/drawing/2014/main" id="{63692C4F-0354-4F55-8E36-B43C5B093A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89</xdr:col>
      <xdr:colOff>0</xdr:colOff>
      <xdr:row>65</xdr:row>
      <xdr:rowOff>0</xdr:rowOff>
    </xdr:from>
    <xdr:to>
      <xdr:col>99</xdr:col>
      <xdr:colOff>7620</xdr:colOff>
      <xdr:row>74</xdr:row>
      <xdr:rowOff>22860</xdr:rowOff>
    </xdr:to>
    <xdr:graphicFrame macro="">
      <xdr:nvGraphicFramePr>
        <xdr:cNvPr id="51" name="Диаграмма 50">
          <a:extLst>
            <a:ext uri="{FF2B5EF4-FFF2-40B4-BE49-F238E27FC236}">
              <a16:creationId xmlns:a16="http://schemas.microsoft.com/office/drawing/2014/main" id="{6421D300-E2B9-456F-947F-F653BD8327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89</xdr:col>
      <xdr:colOff>0</xdr:colOff>
      <xdr:row>65</xdr:row>
      <xdr:rowOff>0</xdr:rowOff>
    </xdr:from>
    <xdr:to>
      <xdr:col>99</xdr:col>
      <xdr:colOff>7620</xdr:colOff>
      <xdr:row>74</xdr:row>
      <xdr:rowOff>22860</xdr:rowOff>
    </xdr:to>
    <xdr:graphicFrame macro="">
      <xdr:nvGraphicFramePr>
        <xdr:cNvPr id="52" name="Диаграмма 51">
          <a:extLst>
            <a:ext uri="{FF2B5EF4-FFF2-40B4-BE49-F238E27FC236}">
              <a16:creationId xmlns:a16="http://schemas.microsoft.com/office/drawing/2014/main" id="{3EEC7F89-0478-4DB7-8806-E5ADC7A738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105</xdr:col>
      <xdr:colOff>0</xdr:colOff>
      <xdr:row>65</xdr:row>
      <xdr:rowOff>0</xdr:rowOff>
    </xdr:from>
    <xdr:to>
      <xdr:col>115</xdr:col>
      <xdr:colOff>7620</xdr:colOff>
      <xdr:row>74</xdr:row>
      <xdr:rowOff>22860</xdr:rowOff>
    </xdr:to>
    <xdr:graphicFrame macro="">
      <xdr:nvGraphicFramePr>
        <xdr:cNvPr id="53" name="Диаграмма 52">
          <a:extLst>
            <a:ext uri="{FF2B5EF4-FFF2-40B4-BE49-F238E27FC236}">
              <a16:creationId xmlns:a16="http://schemas.microsoft.com/office/drawing/2014/main" id="{8FE5846F-7FB7-4357-9773-DF5028E8C2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105</xdr:col>
      <xdr:colOff>0</xdr:colOff>
      <xdr:row>65</xdr:row>
      <xdr:rowOff>0</xdr:rowOff>
    </xdr:from>
    <xdr:to>
      <xdr:col>115</xdr:col>
      <xdr:colOff>7620</xdr:colOff>
      <xdr:row>74</xdr:row>
      <xdr:rowOff>22860</xdr:rowOff>
    </xdr:to>
    <xdr:graphicFrame macro="">
      <xdr:nvGraphicFramePr>
        <xdr:cNvPr id="54" name="Диаграмма 53">
          <a:extLst>
            <a:ext uri="{FF2B5EF4-FFF2-40B4-BE49-F238E27FC236}">
              <a16:creationId xmlns:a16="http://schemas.microsoft.com/office/drawing/2014/main" id="{0B66DE1F-326E-4DD4-894A-9D68406508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41</xdr:col>
      <xdr:colOff>0</xdr:colOff>
      <xdr:row>92</xdr:row>
      <xdr:rowOff>0</xdr:rowOff>
    </xdr:from>
    <xdr:to>
      <xdr:col>50</xdr:col>
      <xdr:colOff>571500</xdr:colOff>
      <xdr:row>101</xdr:row>
      <xdr:rowOff>0</xdr:rowOff>
    </xdr:to>
    <xdr:graphicFrame macro="">
      <xdr:nvGraphicFramePr>
        <xdr:cNvPr id="55" name="Диаграмма 54">
          <a:extLst>
            <a:ext uri="{FF2B5EF4-FFF2-40B4-BE49-F238E27FC236}">
              <a16:creationId xmlns:a16="http://schemas.microsoft.com/office/drawing/2014/main" id="{3F5CE25F-B2BE-4222-BEBC-55B01900C6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41</xdr:col>
      <xdr:colOff>0</xdr:colOff>
      <xdr:row>92</xdr:row>
      <xdr:rowOff>0</xdr:rowOff>
    </xdr:from>
    <xdr:to>
      <xdr:col>50</xdr:col>
      <xdr:colOff>571500</xdr:colOff>
      <xdr:row>101</xdr:row>
      <xdr:rowOff>0</xdr:rowOff>
    </xdr:to>
    <xdr:graphicFrame macro="">
      <xdr:nvGraphicFramePr>
        <xdr:cNvPr id="56" name="Диаграмма 55">
          <a:extLst>
            <a:ext uri="{FF2B5EF4-FFF2-40B4-BE49-F238E27FC236}">
              <a16:creationId xmlns:a16="http://schemas.microsoft.com/office/drawing/2014/main" id="{2854507A-9C78-4ED5-ADFE-7AB1756B52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57</xdr:col>
      <xdr:colOff>0</xdr:colOff>
      <xdr:row>92</xdr:row>
      <xdr:rowOff>0</xdr:rowOff>
    </xdr:from>
    <xdr:to>
      <xdr:col>66</xdr:col>
      <xdr:colOff>571500</xdr:colOff>
      <xdr:row>101</xdr:row>
      <xdr:rowOff>0</xdr:rowOff>
    </xdr:to>
    <xdr:graphicFrame macro="">
      <xdr:nvGraphicFramePr>
        <xdr:cNvPr id="57" name="Диаграмма 56">
          <a:extLst>
            <a:ext uri="{FF2B5EF4-FFF2-40B4-BE49-F238E27FC236}">
              <a16:creationId xmlns:a16="http://schemas.microsoft.com/office/drawing/2014/main" id="{6D43558D-02CC-44DD-A232-7959085E6E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57</xdr:col>
      <xdr:colOff>0</xdr:colOff>
      <xdr:row>92</xdr:row>
      <xdr:rowOff>0</xdr:rowOff>
    </xdr:from>
    <xdr:to>
      <xdr:col>66</xdr:col>
      <xdr:colOff>571500</xdr:colOff>
      <xdr:row>101</xdr:row>
      <xdr:rowOff>0</xdr:rowOff>
    </xdr:to>
    <xdr:graphicFrame macro="">
      <xdr:nvGraphicFramePr>
        <xdr:cNvPr id="58" name="Диаграмма 57">
          <a:extLst>
            <a:ext uri="{FF2B5EF4-FFF2-40B4-BE49-F238E27FC236}">
              <a16:creationId xmlns:a16="http://schemas.microsoft.com/office/drawing/2014/main" id="{7A78B3BA-C284-46C7-9221-8DB092C277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73</xdr:col>
      <xdr:colOff>0</xdr:colOff>
      <xdr:row>92</xdr:row>
      <xdr:rowOff>0</xdr:rowOff>
    </xdr:from>
    <xdr:to>
      <xdr:col>82</xdr:col>
      <xdr:colOff>571500</xdr:colOff>
      <xdr:row>101</xdr:row>
      <xdr:rowOff>0</xdr:rowOff>
    </xdr:to>
    <xdr:graphicFrame macro="">
      <xdr:nvGraphicFramePr>
        <xdr:cNvPr id="59" name="Диаграмма 58">
          <a:extLst>
            <a:ext uri="{FF2B5EF4-FFF2-40B4-BE49-F238E27FC236}">
              <a16:creationId xmlns:a16="http://schemas.microsoft.com/office/drawing/2014/main" id="{7C67901D-E3ED-4202-9151-5B04CDBE20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73</xdr:col>
      <xdr:colOff>0</xdr:colOff>
      <xdr:row>92</xdr:row>
      <xdr:rowOff>0</xdr:rowOff>
    </xdr:from>
    <xdr:to>
      <xdr:col>82</xdr:col>
      <xdr:colOff>571500</xdr:colOff>
      <xdr:row>101</xdr:row>
      <xdr:rowOff>0</xdr:rowOff>
    </xdr:to>
    <xdr:graphicFrame macro="">
      <xdr:nvGraphicFramePr>
        <xdr:cNvPr id="60" name="Диаграмма 59">
          <a:extLst>
            <a:ext uri="{FF2B5EF4-FFF2-40B4-BE49-F238E27FC236}">
              <a16:creationId xmlns:a16="http://schemas.microsoft.com/office/drawing/2014/main" id="{BC3FFB3B-B90C-41C9-A020-587694FE11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A877"/>
  <sheetViews>
    <sheetView workbookViewId="0">
      <selection activeCell="C23" sqref="C23"/>
    </sheetView>
  </sheetViews>
  <sheetFormatPr defaultRowHeight="14.4" x14ac:dyDescent="0.3"/>
  <cols>
    <col min="1" max="1" width="11.6640625" customWidth="1"/>
    <col min="8" max="8" width="11.21875" customWidth="1"/>
    <col min="19" max="19" width="9.33203125" customWidth="1"/>
    <col min="20" max="20" width="5.5546875" style="16" customWidth="1"/>
    <col min="24" max="24" width="12.5546875" customWidth="1"/>
  </cols>
  <sheetData>
    <row r="1" spans="1:39" ht="17.399999999999999" x14ac:dyDescent="0.3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15"/>
      <c r="U1" s="28" t="s">
        <v>27</v>
      </c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</row>
    <row r="2" spans="1:39" ht="15" thickBot="1" x14ac:dyDescent="0.35">
      <c r="I2" s="18">
        <f>I10</f>
        <v>0</v>
      </c>
      <c r="Y2" s="18">
        <f>Y10</f>
        <v>0</v>
      </c>
    </row>
    <row r="3" spans="1:39" x14ac:dyDescent="0.3">
      <c r="A3" s="29" t="s">
        <v>1</v>
      </c>
      <c r="B3" s="30"/>
      <c r="C3" s="31"/>
      <c r="E3" s="23" t="s">
        <v>13</v>
      </c>
      <c r="F3" s="23"/>
      <c r="G3" s="23"/>
      <c r="H3" s="23"/>
      <c r="I3" s="18">
        <f>I10</f>
        <v>0</v>
      </c>
      <c r="U3" s="23" t="s">
        <v>13</v>
      </c>
      <c r="V3" s="23"/>
      <c r="W3" s="23"/>
      <c r="X3" s="23"/>
      <c r="Y3" s="18">
        <f>Y10</f>
        <v>0</v>
      </c>
    </row>
    <row r="4" spans="1:39" x14ac:dyDescent="0.3">
      <c r="A4" s="32" t="s">
        <v>51</v>
      </c>
      <c r="B4" s="33"/>
      <c r="C4" s="34"/>
      <c r="E4" s="9" t="s">
        <v>8</v>
      </c>
      <c r="F4" s="9" t="s">
        <v>9</v>
      </c>
      <c r="G4" s="9" t="s">
        <v>10</v>
      </c>
      <c r="I4" s="18">
        <f>I10</f>
        <v>0</v>
      </c>
      <c r="U4" s="9" t="s">
        <v>8</v>
      </c>
      <c r="V4" s="9" t="s">
        <v>9</v>
      </c>
      <c r="W4" s="9" t="s">
        <v>10</v>
      </c>
      <c r="Y4" s="18">
        <f>Y10</f>
        <v>0</v>
      </c>
    </row>
    <row r="5" spans="1:39" x14ac:dyDescent="0.3">
      <c r="A5" s="4" t="s">
        <v>2</v>
      </c>
      <c r="B5" s="5">
        <v>0.36499999999999999</v>
      </c>
      <c r="C5" s="7">
        <v>0.78536777103299771</v>
      </c>
      <c r="E5" s="10" t="s">
        <v>2</v>
      </c>
      <c r="F5" s="9"/>
      <c r="G5" s="9"/>
      <c r="H5" s="10"/>
      <c r="I5" s="18">
        <f>I10</f>
        <v>0</v>
      </c>
      <c r="U5" s="10" t="s">
        <v>2</v>
      </c>
      <c r="V5" s="9"/>
      <c r="W5" s="9"/>
      <c r="X5" s="10"/>
      <c r="Y5" s="18">
        <f>Y10</f>
        <v>0</v>
      </c>
    </row>
    <row r="6" spans="1:39" x14ac:dyDescent="0.3">
      <c r="A6" s="4" t="s">
        <v>3</v>
      </c>
      <c r="B6" s="5">
        <v>0.44500000000000001</v>
      </c>
      <c r="C6" s="7">
        <v>0.91081203107896191</v>
      </c>
      <c r="E6" s="11" t="s">
        <v>3</v>
      </c>
      <c r="F6" s="9">
        <v>0.65890000000000004</v>
      </c>
      <c r="G6" s="9">
        <v>0.72350000000000003</v>
      </c>
      <c r="H6" s="11">
        <v>0.70065000000000011</v>
      </c>
      <c r="I6" s="18">
        <f>I10</f>
        <v>0</v>
      </c>
      <c r="U6" s="11" t="s">
        <v>3</v>
      </c>
      <c r="V6" s="9">
        <v>0.65890000000000004</v>
      </c>
      <c r="W6" s="9">
        <v>0.747</v>
      </c>
      <c r="X6" s="11">
        <v>0.70741874999999999</v>
      </c>
      <c r="Y6" s="18">
        <f>Y10</f>
        <v>0</v>
      </c>
    </row>
    <row r="7" spans="1:39" x14ac:dyDescent="0.3">
      <c r="A7" s="4" t="s">
        <v>4</v>
      </c>
      <c r="B7" s="5">
        <v>0.55100000000000005</v>
      </c>
      <c r="C7" s="7">
        <v>1</v>
      </c>
      <c r="E7" s="12" t="s">
        <v>4</v>
      </c>
      <c r="F7" s="9">
        <v>1</v>
      </c>
      <c r="G7" s="9">
        <v>1</v>
      </c>
      <c r="H7" s="11">
        <v>1</v>
      </c>
      <c r="I7" s="18">
        <f>I10</f>
        <v>0</v>
      </c>
      <c r="U7" s="12" t="s">
        <v>4</v>
      </c>
      <c r="V7" s="9">
        <v>1</v>
      </c>
      <c r="W7" s="9">
        <v>1</v>
      </c>
      <c r="X7" s="11">
        <v>1</v>
      </c>
      <c r="Y7" s="18">
        <f>Y10</f>
        <v>0</v>
      </c>
    </row>
    <row r="8" spans="1:39" x14ac:dyDescent="0.3">
      <c r="A8" s="4" t="s">
        <v>5</v>
      </c>
      <c r="B8" s="5">
        <v>0.65800000000000003</v>
      </c>
      <c r="C8" s="7">
        <v>1.0521270935141098</v>
      </c>
      <c r="E8" s="13" t="s">
        <v>11</v>
      </c>
      <c r="F8" s="9">
        <v>1.2179</v>
      </c>
      <c r="G8" s="9">
        <v>1.26</v>
      </c>
      <c r="H8" s="11">
        <v>1.2343999999999999</v>
      </c>
      <c r="I8" s="18">
        <f>I10</f>
        <v>0</v>
      </c>
      <c r="U8" s="13" t="s">
        <v>11</v>
      </c>
      <c r="V8" s="9">
        <v>1.1962999999999999</v>
      </c>
      <c r="W8" s="9">
        <v>1.3162</v>
      </c>
      <c r="X8" s="11">
        <v>1.23695</v>
      </c>
      <c r="Y8" s="18">
        <f>Y10</f>
        <v>0</v>
      </c>
    </row>
    <row r="9" spans="1:39" x14ac:dyDescent="0.3">
      <c r="A9" s="4" t="s">
        <v>6</v>
      </c>
      <c r="B9" s="5">
        <v>0.80600000000000005</v>
      </c>
      <c r="C9" s="7">
        <v>1.0757454292058537</v>
      </c>
      <c r="E9" s="14" t="s">
        <v>12</v>
      </c>
      <c r="F9" s="9">
        <v>1.1429</v>
      </c>
      <c r="G9" s="9">
        <v>1.2552000000000001</v>
      </c>
      <c r="H9" s="11">
        <v>1.2104000000000001</v>
      </c>
      <c r="I9" s="19">
        <f>I10</f>
        <v>0</v>
      </c>
      <c r="U9" s="14" t="s">
        <v>12</v>
      </c>
      <c r="V9" s="9">
        <v>1.0935999999999999</v>
      </c>
      <c r="W9" s="9">
        <v>1.3309</v>
      </c>
      <c r="X9" s="11">
        <v>1.2352124999999998</v>
      </c>
      <c r="Y9" s="19">
        <f>Y10</f>
        <v>0</v>
      </c>
    </row>
    <row r="10" spans="1:39" x14ac:dyDescent="0.3">
      <c r="A10" s="1"/>
      <c r="B10" s="6"/>
      <c r="C10" s="7"/>
      <c r="E10" t="s">
        <v>26</v>
      </c>
      <c r="F10" s="9">
        <v>0.122</v>
      </c>
      <c r="G10" s="9">
        <v>0.28999999999999998</v>
      </c>
      <c r="H10" t="str">
        <f>IF(AND(C11&gt;=F10,C11&lt;=G10),"подходит","не подходит")</f>
        <v>не подходит</v>
      </c>
      <c r="I10" s="18">
        <f>IF(H10="подходит",1,0)</f>
        <v>0</v>
      </c>
      <c r="U10" t="s">
        <v>26</v>
      </c>
      <c r="V10" s="9">
        <v>0.17</v>
      </c>
      <c r="W10" s="9">
        <v>0.35</v>
      </c>
      <c r="X10" t="str">
        <f>IF(AND(C11&gt;=V10,C11&lt;=W10),"подходит","не подходит")</f>
        <v>не подходит</v>
      </c>
      <c r="Y10" s="18">
        <f>IF(X10="подходит",1,0)</f>
        <v>0</v>
      </c>
    </row>
    <row r="11" spans="1:39" ht="15" thickBot="1" x14ac:dyDescent="0.35">
      <c r="A11" s="2" t="s">
        <v>7</v>
      </c>
      <c r="B11" s="3"/>
      <c r="C11" s="8">
        <v>3.2000000000000001E-2</v>
      </c>
      <c r="I11" s="18">
        <f>I10</f>
        <v>0</v>
      </c>
      <c r="Y11" s="18">
        <f>Y10</f>
        <v>0</v>
      </c>
    </row>
    <row r="12" spans="1:39" x14ac:dyDescent="0.3">
      <c r="E12" s="23" t="s">
        <v>14</v>
      </c>
      <c r="F12" s="23"/>
      <c r="G12" s="23"/>
      <c r="H12" s="23"/>
      <c r="I12" s="18">
        <f>I19</f>
        <v>0</v>
      </c>
      <c r="U12" s="23" t="s">
        <v>14</v>
      </c>
      <c r="V12" s="23"/>
      <c r="W12" s="23"/>
      <c r="X12" s="23"/>
      <c r="Y12" s="18">
        <f>Y19</f>
        <v>0</v>
      </c>
    </row>
    <row r="13" spans="1:39" x14ac:dyDescent="0.3">
      <c r="A13" s="25" t="s">
        <v>46</v>
      </c>
      <c r="B13" s="25"/>
      <c r="E13" s="9" t="s">
        <v>8</v>
      </c>
      <c r="F13" s="9" t="s">
        <v>9</v>
      </c>
      <c r="G13" s="9" t="s">
        <v>10</v>
      </c>
      <c r="I13" s="18">
        <f>I19</f>
        <v>0</v>
      </c>
      <c r="U13" s="9" t="s">
        <v>8</v>
      </c>
      <c r="V13" s="9" t="s">
        <v>9</v>
      </c>
      <c r="W13" s="9" t="s">
        <v>10</v>
      </c>
      <c r="Y13" s="18">
        <f>Y19</f>
        <v>0</v>
      </c>
    </row>
    <row r="14" spans="1:39" x14ac:dyDescent="0.3">
      <c r="A14" t="s">
        <v>47</v>
      </c>
      <c r="B14" t="s">
        <v>50</v>
      </c>
      <c r="C14" t="s">
        <v>52</v>
      </c>
      <c r="E14" s="10" t="s">
        <v>2</v>
      </c>
      <c r="F14" s="9"/>
      <c r="G14" s="9"/>
      <c r="I14" s="18">
        <f>I19</f>
        <v>0</v>
      </c>
      <c r="U14" s="10" t="s">
        <v>2</v>
      </c>
      <c r="V14" s="9"/>
      <c r="W14" s="9"/>
      <c r="Y14" s="18">
        <f>Y19</f>
        <v>0</v>
      </c>
    </row>
    <row r="15" spans="1:39" x14ac:dyDescent="0.3">
      <c r="A15" t="s">
        <v>48</v>
      </c>
      <c r="B15" t="s">
        <v>53</v>
      </c>
      <c r="E15" s="11" t="s">
        <v>3</v>
      </c>
      <c r="F15" s="9">
        <v>0.94110000000000005</v>
      </c>
      <c r="G15" s="9">
        <v>1.0241</v>
      </c>
      <c r="H15">
        <v>0.97689999999999999</v>
      </c>
      <c r="I15" s="18">
        <f>I19</f>
        <v>0</v>
      </c>
      <c r="U15" s="11" t="s">
        <v>3</v>
      </c>
      <c r="V15" s="9">
        <v>0.9667</v>
      </c>
      <c r="W15" s="9">
        <v>1.0585</v>
      </c>
      <c r="X15">
        <v>1.0061266666666664</v>
      </c>
      <c r="Y15" s="18">
        <f>Y19</f>
        <v>0</v>
      </c>
    </row>
    <row r="16" spans="1:39" x14ac:dyDescent="0.3">
      <c r="E16" s="12" t="s">
        <v>4</v>
      </c>
      <c r="F16" s="9">
        <v>1</v>
      </c>
      <c r="G16" s="9">
        <v>1</v>
      </c>
      <c r="H16">
        <v>1</v>
      </c>
      <c r="I16" s="18">
        <f>I19</f>
        <v>0</v>
      </c>
      <c r="U16" s="12" t="s">
        <v>4</v>
      </c>
      <c r="V16" s="9">
        <v>1</v>
      </c>
      <c r="W16" s="9">
        <v>1</v>
      </c>
      <c r="X16">
        <v>1</v>
      </c>
      <c r="Y16" s="18">
        <f>Y19</f>
        <v>0</v>
      </c>
    </row>
    <row r="17" spans="1:89" x14ac:dyDescent="0.3">
      <c r="A17" s="26" t="s">
        <v>49</v>
      </c>
      <c r="B17" s="26"/>
      <c r="E17" s="13" t="s">
        <v>11</v>
      </c>
      <c r="F17" s="9">
        <v>0.96519999999999995</v>
      </c>
      <c r="G17" s="9">
        <v>1.034</v>
      </c>
      <c r="H17">
        <v>0.99600000000000011</v>
      </c>
      <c r="I17" s="18">
        <f>I19</f>
        <v>0</v>
      </c>
      <c r="U17" s="13" t="s">
        <v>11</v>
      </c>
      <c r="V17" s="9">
        <v>0.96519999999999995</v>
      </c>
      <c r="W17" s="9">
        <v>0.99929999999999997</v>
      </c>
      <c r="X17">
        <v>0.98495999999999995</v>
      </c>
      <c r="Y17" s="18">
        <f>Y19</f>
        <v>0</v>
      </c>
    </row>
    <row r="18" spans="1:89" x14ac:dyDescent="0.3">
      <c r="A18" t="s">
        <v>47</v>
      </c>
      <c r="B18" t="s">
        <v>50</v>
      </c>
      <c r="C18" t="s">
        <v>54</v>
      </c>
      <c r="D18" t="s">
        <v>55</v>
      </c>
      <c r="E18" s="14" t="s">
        <v>12</v>
      </c>
      <c r="F18" s="9">
        <v>0.94169999999999998</v>
      </c>
      <c r="G18" s="9">
        <v>1.0633999999999999</v>
      </c>
      <c r="H18">
        <v>0.99220000000000008</v>
      </c>
      <c r="I18" s="18">
        <f>I19</f>
        <v>0</v>
      </c>
      <c r="U18" s="14" t="s">
        <v>12</v>
      </c>
      <c r="V18" s="9">
        <v>0.89570000000000005</v>
      </c>
      <c r="W18" s="9">
        <v>1.0014000000000001</v>
      </c>
      <c r="X18">
        <v>0.96832666666666656</v>
      </c>
      <c r="Y18" s="18">
        <f>Y19</f>
        <v>0</v>
      </c>
    </row>
    <row r="19" spans="1:89" x14ac:dyDescent="0.3">
      <c r="A19" t="s">
        <v>48</v>
      </c>
      <c r="B19" t="s">
        <v>56</v>
      </c>
      <c r="C19" t="s">
        <v>57</v>
      </c>
      <c r="D19" t="s">
        <v>53</v>
      </c>
      <c r="E19" t="s">
        <v>26</v>
      </c>
      <c r="F19" s="9">
        <v>6.6000000000000003E-2</v>
      </c>
      <c r="G19" s="9">
        <v>0.129</v>
      </c>
      <c r="H19" t="str">
        <f>IF(AND(C11&gt;=F19,C11&lt;=G19),"подходит","не подходит")</f>
        <v>не подходит</v>
      </c>
      <c r="I19" s="18">
        <f>IF(H19="подходит",1,0)</f>
        <v>0</v>
      </c>
      <c r="U19" t="s">
        <v>26</v>
      </c>
      <c r="V19" s="9">
        <v>0.04</v>
      </c>
      <c r="W19" s="9">
        <v>0.09</v>
      </c>
      <c r="X19" t="str">
        <f>IF(AND(C11&gt;=V19,C11&lt;=W19),"подходит","не подходит")</f>
        <v>не подходит</v>
      </c>
      <c r="Y19" s="18">
        <f>IF(X19="подходит",1,0)</f>
        <v>0</v>
      </c>
    </row>
    <row r="20" spans="1:89" x14ac:dyDescent="0.3">
      <c r="I20" s="18">
        <f>I19</f>
        <v>0</v>
      </c>
      <c r="Y20" s="18">
        <f>Y19</f>
        <v>0</v>
      </c>
    </row>
    <row r="21" spans="1:89" x14ac:dyDescent="0.3">
      <c r="E21" s="27" t="s">
        <v>15</v>
      </c>
      <c r="F21" s="27"/>
      <c r="G21" s="27"/>
      <c r="H21" s="27"/>
      <c r="I21" s="18">
        <f>I28</f>
        <v>1</v>
      </c>
      <c r="U21" s="27" t="s">
        <v>15</v>
      </c>
      <c r="V21" s="27"/>
      <c r="W21" s="27"/>
      <c r="X21" s="27"/>
      <c r="Y21" s="18">
        <f>Y28</f>
        <v>0</v>
      </c>
      <c r="AK21" s="27" t="s">
        <v>28</v>
      </c>
      <c r="AL21" s="27"/>
      <c r="AM21" s="27"/>
      <c r="AN21" s="27"/>
      <c r="AO21" s="18">
        <f>AO28</f>
        <v>0</v>
      </c>
      <c r="BA21" s="27" t="s">
        <v>29</v>
      </c>
      <c r="BB21" s="27"/>
      <c r="BC21" s="27"/>
      <c r="BD21" s="27"/>
      <c r="BE21" s="18">
        <f>BE28</f>
        <v>0</v>
      </c>
      <c r="BQ21" s="27" t="s">
        <v>30</v>
      </c>
      <c r="BR21" s="27"/>
      <c r="BS21" s="27"/>
      <c r="BT21" s="27"/>
      <c r="BU21" s="18">
        <f>BU28</f>
        <v>0</v>
      </c>
      <c r="CG21" s="27" t="s">
        <v>31</v>
      </c>
      <c r="CH21" s="27"/>
      <c r="CI21" s="27"/>
      <c r="CJ21" s="27"/>
      <c r="CK21" s="18">
        <f>CK28</f>
        <v>0</v>
      </c>
    </row>
    <row r="22" spans="1:89" x14ac:dyDescent="0.3">
      <c r="E22" s="9" t="s">
        <v>8</v>
      </c>
      <c r="F22" s="9" t="s">
        <v>9</v>
      </c>
      <c r="G22" s="9" t="s">
        <v>10</v>
      </c>
      <c r="I22" s="18">
        <f>I28</f>
        <v>1</v>
      </c>
      <c r="U22" s="9" t="s">
        <v>8</v>
      </c>
      <c r="V22" s="9" t="s">
        <v>9</v>
      </c>
      <c r="W22" s="9" t="s">
        <v>10</v>
      </c>
      <c r="Y22" s="18">
        <f>Y28</f>
        <v>0</v>
      </c>
      <c r="AK22" s="9" t="s">
        <v>8</v>
      </c>
      <c r="AL22" s="9" t="s">
        <v>9</v>
      </c>
      <c r="AM22" s="9" t="s">
        <v>10</v>
      </c>
      <c r="AO22" s="18">
        <f>AO28</f>
        <v>0</v>
      </c>
      <c r="BA22" s="9" t="s">
        <v>8</v>
      </c>
      <c r="BB22" s="9" t="s">
        <v>9</v>
      </c>
      <c r="BC22" s="9" t="s">
        <v>10</v>
      </c>
      <c r="BE22" s="18">
        <f>BE28</f>
        <v>0</v>
      </c>
      <c r="BQ22" s="9" t="s">
        <v>8</v>
      </c>
      <c r="BR22" s="9" t="s">
        <v>9</v>
      </c>
      <c r="BS22" s="9" t="s">
        <v>10</v>
      </c>
      <c r="BU22" s="18">
        <f>BU28</f>
        <v>0</v>
      </c>
      <c r="CG22" s="9" t="s">
        <v>8</v>
      </c>
      <c r="CH22" s="9" t="s">
        <v>9</v>
      </c>
      <c r="CI22" s="9" t="s">
        <v>10</v>
      </c>
      <c r="CK22" s="18">
        <f>CK28</f>
        <v>0</v>
      </c>
    </row>
    <row r="23" spans="1:89" x14ac:dyDescent="0.3">
      <c r="E23" s="10" t="s">
        <v>2</v>
      </c>
      <c r="F23" s="9"/>
      <c r="G23" s="9"/>
      <c r="H23" s="10"/>
      <c r="I23" s="18">
        <f>I28</f>
        <v>1</v>
      </c>
      <c r="U23" s="10" t="s">
        <v>2</v>
      </c>
      <c r="V23" s="9"/>
      <c r="W23" s="9"/>
      <c r="X23" s="10"/>
      <c r="Y23" s="18">
        <f>Y28</f>
        <v>0</v>
      </c>
      <c r="AK23" s="10" t="s">
        <v>2</v>
      </c>
      <c r="AL23" s="9"/>
      <c r="AM23" s="9"/>
      <c r="AN23" s="10"/>
      <c r="AO23" s="18">
        <f>AO28</f>
        <v>0</v>
      </c>
      <c r="BA23" s="10" t="s">
        <v>2</v>
      </c>
      <c r="BB23" s="9"/>
      <c r="BC23" s="9"/>
      <c r="BD23" s="10"/>
      <c r="BE23" s="18">
        <f>BE28</f>
        <v>0</v>
      </c>
      <c r="BQ23" s="10" t="s">
        <v>2</v>
      </c>
      <c r="BR23" s="9"/>
      <c r="BS23" s="9"/>
      <c r="BT23" s="10"/>
      <c r="BU23" s="18">
        <f>BU28</f>
        <v>0</v>
      </c>
      <c r="CG23" s="10" t="s">
        <v>2</v>
      </c>
      <c r="CH23" s="9"/>
      <c r="CI23" s="9"/>
      <c r="CJ23" s="10"/>
      <c r="CK23" s="18">
        <f>CK28</f>
        <v>0</v>
      </c>
    </row>
    <row r="24" spans="1:89" x14ac:dyDescent="0.3">
      <c r="E24" s="11" t="s">
        <v>3</v>
      </c>
      <c r="F24" s="9">
        <v>0.8427</v>
      </c>
      <c r="G24" s="9">
        <v>1.0065</v>
      </c>
      <c r="H24" s="11">
        <v>0.93426351351351367</v>
      </c>
      <c r="I24" s="18">
        <f>I28</f>
        <v>1</v>
      </c>
      <c r="U24" s="11" t="s">
        <v>3</v>
      </c>
      <c r="V24" s="9">
        <v>0.87409999999999999</v>
      </c>
      <c r="W24" s="9">
        <v>0.97699999999999998</v>
      </c>
      <c r="X24" s="11">
        <v>0.93483000000000005</v>
      </c>
      <c r="Y24" s="18">
        <f>Y28</f>
        <v>0</v>
      </c>
      <c r="AK24" s="11" t="s">
        <v>3</v>
      </c>
      <c r="AL24" s="9">
        <v>0.95799999999999996</v>
      </c>
      <c r="AM24" s="9">
        <v>1.0389999999999999</v>
      </c>
      <c r="AN24" s="11">
        <v>0.98151538461538457</v>
      </c>
      <c r="AO24" s="18">
        <f>AO28</f>
        <v>0</v>
      </c>
      <c r="BA24" s="11" t="s">
        <v>3</v>
      </c>
      <c r="BB24" s="9">
        <v>0.82540000000000002</v>
      </c>
      <c r="BC24" s="9">
        <v>0.85350000000000004</v>
      </c>
      <c r="BD24" s="11">
        <v>0.84429999999999994</v>
      </c>
      <c r="BE24" s="18">
        <f>BE28</f>
        <v>0</v>
      </c>
      <c r="BQ24" s="11" t="s">
        <v>3</v>
      </c>
      <c r="BR24" s="9">
        <v>0.81100000000000005</v>
      </c>
      <c r="BS24" s="9">
        <v>0.88460000000000005</v>
      </c>
      <c r="BT24" s="11">
        <v>0.85481249999999998</v>
      </c>
      <c r="BU24" s="18">
        <f>BU28</f>
        <v>0</v>
      </c>
      <c r="CG24" s="11" t="s">
        <v>3</v>
      </c>
      <c r="CH24" s="9">
        <v>0.87790000000000001</v>
      </c>
      <c r="CI24" s="9">
        <v>1.0174000000000001</v>
      </c>
      <c r="CJ24" s="11">
        <v>0.93473375000000003</v>
      </c>
      <c r="CK24" s="18">
        <f>CK28</f>
        <v>0</v>
      </c>
    </row>
    <row r="25" spans="1:89" x14ac:dyDescent="0.3">
      <c r="E25" s="12" t="s">
        <v>4</v>
      </c>
      <c r="F25" s="9">
        <v>1</v>
      </c>
      <c r="G25" s="9">
        <v>1</v>
      </c>
      <c r="H25" s="11">
        <v>1</v>
      </c>
      <c r="I25" s="18">
        <f>I28</f>
        <v>1</v>
      </c>
      <c r="U25" s="12" t="s">
        <v>4</v>
      </c>
      <c r="V25" s="9">
        <v>1</v>
      </c>
      <c r="W25" s="9">
        <v>1</v>
      </c>
      <c r="X25" s="11">
        <v>1</v>
      </c>
      <c r="Y25" s="18">
        <f>Y28</f>
        <v>0</v>
      </c>
      <c r="AK25" s="12" t="s">
        <v>4</v>
      </c>
      <c r="AL25" s="9">
        <v>1</v>
      </c>
      <c r="AM25" s="9">
        <v>1</v>
      </c>
      <c r="AN25" s="11">
        <v>1</v>
      </c>
      <c r="AO25" s="18">
        <f>AO28</f>
        <v>0</v>
      </c>
      <c r="BA25" s="12" t="s">
        <v>4</v>
      </c>
      <c r="BB25" s="9">
        <v>1</v>
      </c>
      <c r="BC25" s="9">
        <v>1</v>
      </c>
      <c r="BD25" s="11">
        <v>1</v>
      </c>
      <c r="BE25" s="18">
        <f>BE28</f>
        <v>0</v>
      </c>
      <c r="BQ25" s="12" t="s">
        <v>4</v>
      </c>
      <c r="BR25" s="9">
        <v>1</v>
      </c>
      <c r="BS25" s="9">
        <v>1</v>
      </c>
      <c r="BT25" s="11">
        <v>1</v>
      </c>
      <c r="BU25" s="18">
        <f>BU28</f>
        <v>0</v>
      </c>
      <c r="CG25" s="12" t="s">
        <v>4</v>
      </c>
      <c r="CH25" s="9">
        <v>1</v>
      </c>
      <c r="CI25" s="9">
        <v>1</v>
      </c>
      <c r="CJ25" s="11">
        <v>1</v>
      </c>
      <c r="CK25" s="18">
        <f>CK28</f>
        <v>0</v>
      </c>
    </row>
    <row r="26" spans="1:89" x14ac:dyDescent="0.3">
      <c r="E26" s="13" t="s">
        <v>11</v>
      </c>
      <c r="F26" s="9">
        <v>0.95920000000000005</v>
      </c>
      <c r="G26" s="9">
        <v>1.0464</v>
      </c>
      <c r="H26" s="11">
        <v>0.99835810810810832</v>
      </c>
      <c r="I26" s="18">
        <f>I28</f>
        <v>1</v>
      </c>
      <c r="U26" s="13" t="s">
        <v>11</v>
      </c>
      <c r="V26" s="9">
        <v>0.99209999999999998</v>
      </c>
      <c r="W26" s="9">
        <v>1.0417000000000001</v>
      </c>
      <c r="X26" s="11">
        <v>1.0157787499999995</v>
      </c>
      <c r="Y26" s="18">
        <f>Y28</f>
        <v>0</v>
      </c>
      <c r="AK26" s="13" t="s">
        <v>11</v>
      </c>
      <c r="AL26" s="9">
        <v>0.9889</v>
      </c>
      <c r="AM26" s="9">
        <v>1.0144</v>
      </c>
      <c r="AN26" s="11">
        <v>1.0008000000000001</v>
      </c>
      <c r="AO26" s="18">
        <f>AO28</f>
        <v>0</v>
      </c>
      <c r="BA26" s="13" t="s">
        <v>11</v>
      </c>
      <c r="BB26" s="9">
        <v>1.0341</v>
      </c>
      <c r="BC26" s="9">
        <v>1.0541</v>
      </c>
      <c r="BD26" s="11">
        <v>1.0444200000000001</v>
      </c>
      <c r="BE26" s="18">
        <f>BE28</f>
        <v>0</v>
      </c>
      <c r="BQ26" s="13" t="s">
        <v>11</v>
      </c>
      <c r="BR26" s="9">
        <v>0.95369999999999999</v>
      </c>
      <c r="BS26" s="9">
        <v>1.0283</v>
      </c>
      <c r="BT26" s="11">
        <v>0.99692499999999995</v>
      </c>
      <c r="BU26" s="18">
        <f>BU28</f>
        <v>0</v>
      </c>
      <c r="CG26" s="13" t="s">
        <v>11</v>
      </c>
      <c r="CH26" s="9">
        <v>0.94840000000000002</v>
      </c>
      <c r="CI26" s="9">
        <v>1.0149999999999999</v>
      </c>
      <c r="CJ26" s="11">
        <v>0.98416000000000015</v>
      </c>
      <c r="CK26" s="18">
        <f>CK28</f>
        <v>0</v>
      </c>
    </row>
    <row r="27" spans="1:89" x14ac:dyDescent="0.3">
      <c r="E27" s="14" t="s">
        <v>12</v>
      </c>
      <c r="F27" s="9">
        <v>0.96040000000000003</v>
      </c>
      <c r="G27" s="9">
        <v>1.0627</v>
      </c>
      <c r="H27" s="11">
        <v>1.005536486486486</v>
      </c>
      <c r="I27" s="18">
        <f>I28</f>
        <v>1</v>
      </c>
      <c r="U27" s="14" t="s">
        <v>12</v>
      </c>
      <c r="V27" s="9">
        <v>0.98380000000000001</v>
      </c>
      <c r="W27" s="9">
        <v>1.0418000000000001</v>
      </c>
      <c r="X27" s="11">
        <v>1.0172887500000001</v>
      </c>
      <c r="Y27" s="18">
        <f>Y28</f>
        <v>0</v>
      </c>
      <c r="AK27" s="14" t="s">
        <v>12</v>
      </c>
      <c r="AL27" s="9">
        <v>0.98050000000000004</v>
      </c>
      <c r="AM27" s="9">
        <v>1.0333000000000001</v>
      </c>
      <c r="AN27" s="11">
        <v>1.0049230769230768</v>
      </c>
      <c r="AO27" s="18">
        <f>AO28</f>
        <v>0</v>
      </c>
      <c r="BA27" s="14" t="s">
        <v>12</v>
      </c>
      <c r="BB27" s="9">
        <v>1.0124</v>
      </c>
      <c r="BC27" s="9">
        <v>1.0650999999999999</v>
      </c>
      <c r="BD27" s="11">
        <v>1.0428999999999999</v>
      </c>
      <c r="BE27" s="18">
        <f>BE28</f>
        <v>0</v>
      </c>
      <c r="BQ27" s="14" t="s">
        <v>12</v>
      </c>
      <c r="BR27" s="9">
        <v>0.9657</v>
      </c>
      <c r="BS27" s="9">
        <v>1.0463</v>
      </c>
      <c r="BT27" s="11">
        <v>1.0109625</v>
      </c>
      <c r="BU27" s="18">
        <f>BU28</f>
        <v>0</v>
      </c>
      <c r="CG27" s="14" t="s">
        <v>12</v>
      </c>
      <c r="CH27" s="9">
        <v>0.94450000000000001</v>
      </c>
      <c r="CI27" s="9">
        <v>1.0523</v>
      </c>
      <c r="CJ27" s="11">
        <v>0.998475</v>
      </c>
      <c r="CK27" s="18">
        <f>CK28</f>
        <v>0</v>
      </c>
    </row>
    <row r="28" spans="1:89" x14ac:dyDescent="0.3">
      <c r="E28" t="s">
        <v>26</v>
      </c>
      <c r="F28" s="9">
        <v>1.9E-2</v>
      </c>
      <c r="G28" s="9">
        <v>0.06</v>
      </c>
      <c r="H28" t="str">
        <f>IF(AND(C11&gt;=F28,C11&lt;=G28),"подходит","не подходит")</f>
        <v>подходит</v>
      </c>
      <c r="I28" s="18">
        <f>IF(H28="подходит",1,0)</f>
        <v>1</v>
      </c>
      <c r="U28" t="s">
        <v>26</v>
      </c>
      <c r="V28" s="9">
        <v>0.04</v>
      </c>
      <c r="W28" s="9">
        <v>0.09</v>
      </c>
      <c r="X28" t="str">
        <f>IF(AND(C11&gt;=V28,C11&lt;=W28),"подходит","не подходит")</f>
        <v>не подходит</v>
      </c>
      <c r="Y28" s="18">
        <f>IF(X28="подходит",1,0)</f>
        <v>0</v>
      </c>
      <c r="AK28" t="s">
        <v>26</v>
      </c>
      <c r="AL28" s="9">
        <v>0.04</v>
      </c>
      <c r="AM28" s="9">
        <v>0.09</v>
      </c>
      <c r="AN28" t="str">
        <f>IF(AND(C11&gt;=AL28,C11&lt;=AM28),"подходит","не подходит")</f>
        <v>не подходит</v>
      </c>
      <c r="AO28" s="18">
        <f>IF(AN28="подходит",1,0)</f>
        <v>0</v>
      </c>
      <c r="BA28" t="s">
        <v>26</v>
      </c>
      <c r="BB28" s="9">
        <v>0.04</v>
      </c>
      <c r="BC28" s="9">
        <v>0.09</v>
      </c>
      <c r="BD28" t="str">
        <f>IF(AND(C11&gt;=BB28,C11&lt;=BC28),"подходит","не подходит")</f>
        <v>не подходит</v>
      </c>
      <c r="BE28" s="18">
        <f>IF(BD28="подходит",1,0)</f>
        <v>0</v>
      </c>
      <c r="BQ28" t="s">
        <v>26</v>
      </c>
      <c r="BR28" s="9">
        <v>0.04</v>
      </c>
      <c r="BS28" s="9">
        <v>0.09</v>
      </c>
      <c r="BT28" t="str">
        <f>IF(AND(C11&gt;=BR28,C11&lt;=BS28),"подходит","не подходит")</f>
        <v>не подходит</v>
      </c>
      <c r="BU28" s="18">
        <f>IF(BT28="подходит",1,0)</f>
        <v>0</v>
      </c>
      <c r="CG28" t="s">
        <v>26</v>
      </c>
      <c r="CH28" s="9">
        <v>0.04</v>
      </c>
      <c r="CI28" s="9">
        <v>0.09</v>
      </c>
      <c r="CJ28" t="str">
        <f>IF(AND(C11&gt;=CH28,C11&lt;=CI28),"подходит","не подходит")</f>
        <v>не подходит</v>
      </c>
      <c r="CK28" s="18">
        <f>IF(CJ28="подходит",1,0)</f>
        <v>0</v>
      </c>
    </row>
    <row r="29" spans="1:89" x14ac:dyDescent="0.3">
      <c r="I29" s="18">
        <f>I28</f>
        <v>1</v>
      </c>
      <c r="Y29" s="18">
        <f>Y28</f>
        <v>0</v>
      </c>
      <c r="AO29" s="18">
        <f>AO28</f>
        <v>0</v>
      </c>
      <c r="BE29" s="18">
        <f>BE28</f>
        <v>0</v>
      </c>
      <c r="BU29" s="18">
        <f>BU28</f>
        <v>0</v>
      </c>
      <c r="CK29" s="18">
        <f>CK28</f>
        <v>0</v>
      </c>
    </row>
    <row r="30" spans="1:89" x14ac:dyDescent="0.3">
      <c r="E30" s="23" t="s">
        <v>16</v>
      </c>
      <c r="F30" s="23"/>
      <c r="G30" s="23"/>
      <c r="H30" s="23"/>
      <c r="I30" s="18">
        <f>I37</f>
        <v>1</v>
      </c>
      <c r="U30" s="23" t="s">
        <v>16</v>
      </c>
      <c r="V30" s="23"/>
      <c r="W30" s="23"/>
      <c r="X30" s="23"/>
      <c r="Y30" s="18">
        <f>Y37</f>
        <v>0</v>
      </c>
    </row>
    <row r="31" spans="1:89" x14ac:dyDescent="0.3">
      <c r="E31" s="9" t="s">
        <v>8</v>
      </c>
      <c r="F31" s="9" t="s">
        <v>9</v>
      </c>
      <c r="G31" s="9" t="s">
        <v>10</v>
      </c>
      <c r="I31" s="18">
        <f>I37</f>
        <v>1</v>
      </c>
      <c r="U31" s="9" t="s">
        <v>8</v>
      </c>
      <c r="V31" s="9" t="s">
        <v>9</v>
      </c>
      <c r="W31" s="9" t="s">
        <v>10</v>
      </c>
      <c r="Y31" s="18">
        <f>Y37</f>
        <v>0</v>
      </c>
    </row>
    <row r="32" spans="1:89" x14ac:dyDescent="0.3">
      <c r="E32" s="10" t="s">
        <v>2</v>
      </c>
      <c r="F32" s="9"/>
      <c r="G32" s="9"/>
      <c r="I32" s="18">
        <f>I37</f>
        <v>1</v>
      </c>
      <c r="U32" s="10" t="s">
        <v>2</v>
      </c>
      <c r="V32" s="9"/>
      <c r="W32" s="9"/>
      <c r="Y32" s="18">
        <f>Y37</f>
        <v>0</v>
      </c>
    </row>
    <row r="33" spans="5:25" x14ac:dyDescent="0.3">
      <c r="E33" s="11" t="s">
        <v>3</v>
      </c>
      <c r="F33" s="9">
        <v>0.79990000000000006</v>
      </c>
      <c r="G33" s="9">
        <v>1.0114000000000001</v>
      </c>
      <c r="H33">
        <v>0.90006000000000008</v>
      </c>
      <c r="I33" s="18">
        <f>I37</f>
        <v>1</v>
      </c>
      <c r="U33" s="11" t="s">
        <v>3</v>
      </c>
      <c r="V33" s="9">
        <v>0.88049999999999995</v>
      </c>
      <c r="W33" s="9">
        <v>0.90280000000000005</v>
      </c>
      <c r="X33">
        <v>0.89165000000000005</v>
      </c>
      <c r="Y33" s="18">
        <f>Y37</f>
        <v>0</v>
      </c>
    </row>
    <row r="34" spans="5:25" x14ac:dyDescent="0.3">
      <c r="E34" s="12" t="s">
        <v>4</v>
      </c>
      <c r="F34" s="9">
        <v>1</v>
      </c>
      <c r="G34" s="9">
        <v>1</v>
      </c>
      <c r="H34">
        <v>1</v>
      </c>
      <c r="I34" s="18">
        <f>I37</f>
        <v>1</v>
      </c>
      <c r="U34" s="12" t="s">
        <v>4</v>
      </c>
      <c r="V34" s="9">
        <v>1</v>
      </c>
      <c r="W34" s="9">
        <v>1</v>
      </c>
      <c r="X34">
        <v>1</v>
      </c>
      <c r="Y34" s="18">
        <f>Y37</f>
        <v>0</v>
      </c>
    </row>
    <row r="35" spans="5:25" x14ac:dyDescent="0.3">
      <c r="E35" s="13" t="s">
        <v>11</v>
      </c>
      <c r="F35" s="9">
        <v>1.0361</v>
      </c>
      <c r="G35" s="9">
        <v>1.1327</v>
      </c>
      <c r="H35">
        <v>1.0886800000000001</v>
      </c>
      <c r="I35" s="18">
        <f>I37</f>
        <v>1</v>
      </c>
      <c r="U35" s="13" t="s">
        <v>11</v>
      </c>
      <c r="V35" s="9">
        <v>1.1045</v>
      </c>
      <c r="W35" s="9">
        <v>1.1102000000000001</v>
      </c>
      <c r="X35">
        <v>1.1073500000000001</v>
      </c>
      <c r="Y35" s="18">
        <f>Y37</f>
        <v>0</v>
      </c>
    </row>
    <row r="36" spans="5:25" x14ac:dyDescent="0.3">
      <c r="E36" s="14" t="s">
        <v>12</v>
      </c>
      <c r="F36" s="9">
        <v>1.0958000000000001</v>
      </c>
      <c r="G36" s="9">
        <v>1.1947000000000001</v>
      </c>
      <c r="H36">
        <v>1.14768</v>
      </c>
      <c r="I36" s="18">
        <f>I37</f>
        <v>1</v>
      </c>
      <c r="U36" s="14" t="s">
        <v>12</v>
      </c>
      <c r="V36" s="9">
        <v>1.2131000000000001</v>
      </c>
      <c r="W36" s="9">
        <v>1.2373000000000001</v>
      </c>
      <c r="X36">
        <v>1.2252000000000001</v>
      </c>
      <c r="Y36" s="18">
        <f>Y37</f>
        <v>0</v>
      </c>
    </row>
    <row r="37" spans="5:25" x14ac:dyDescent="0.3">
      <c r="E37" t="s">
        <v>26</v>
      </c>
      <c r="F37" s="9">
        <v>2.1999999999999999E-2</v>
      </c>
      <c r="G37" s="9">
        <v>4.2999999999999997E-2</v>
      </c>
      <c r="H37" t="str">
        <f>IF(AND(C11&gt;=F37,C11&lt;=G37),"подходит","не подходит")</f>
        <v>подходит</v>
      </c>
      <c r="I37" s="18">
        <f>IF(H37="подходит",1,0)</f>
        <v>1</v>
      </c>
      <c r="U37" t="s">
        <v>26</v>
      </c>
      <c r="V37" s="9">
        <v>0.04</v>
      </c>
      <c r="W37" s="9">
        <v>0.09</v>
      </c>
      <c r="X37" t="str">
        <f>IF(AND(C11&gt;=V37,C11&lt;=W37),"подходит","не подходит")</f>
        <v>не подходит</v>
      </c>
      <c r="Y37" s="18">
        <f>IF(X37="подходит",1,0)</f>
        <v>0</v>
      </c>
    </row>
    <row r="38" spans="5:25" x14ac:dyDescent="0.3">
      <c r="I38" s="18">
        <f>I37</f>
        <v>1</v>
      </c>
      <c r="Y38" s="18">
        <f>Y37</f>
        <v>0</v>
      </c>
    </row>
    <row r="39" spans="5:25" x14ac:dyDescent="0.3">
      <c r="E39" s="23" t="s">
        <v>17</v>
      </c>
      <c r="F39" s="23"/>
      <c r="G39" s="23"/>
      <c r="H39" s="23"/>
      <c r="I39" s="18">
        <f>I46</f>
        <v>0</v>
      </c>
      <c r="U39" s="23" t="s">
        <v>32</v>
      </c>
      <c r="V39" s="23"/>
      <c r="W39" s="23"/>
      <c r="X39" s="23"/>
      <c r="Y39" s="18">
        <f>Y46</f>
        <v>0</v>
      </c>
    </row>
    <row r="40" spans="5:25" x14ac:dyDescent="0.3">
      <c r="E40" s="9" t="s">
        <v>8</v>
      </c>
      <c r="F40" s="9" t="s">
        <v>9</v>
      </c>
      <c r="G40" s="9" t="s">
        <v>10</v>
      </c>
      <c r="I40" s="18">
        <f>I46</f>
        <v>0</v>
      </c>
      <c r="U40" s="9" t="s">
        <v>8</v>
      </c>
      <c r="V40" s="9" t="s">
        <v>9</v>
      </c>
      <c r="W40" s="9" t="s">
        <v>10</v>
      </c>
      <c r="Y40" s="18">
        <f>Y46</f>
        <v>0</v>
      </c>
    </row>
    <row r="41" spans="5:25" x14ac:dyDescent="0.3">
      <c r="E41" s="10" t="s">
        <v>2</v>
      </c>
      <c r="F41" s="9"/>
      <c r="G41" s="9"/>
      <c r="H41" s="10"/>
      <c r="I41" s="18">
        <f>I46</f>
        <v>0</v>
      </c>
      <c r="U41" s="10" t="s">
        <v>2</v>
      </c>
      <c r="V41" s="9"/>
      <c r="W41" s="9"/>
      <c r="X41" s="10"/>
      <c r="Y41" s="18">
        <f>Y46</f>
        <v>0</v>
      </c>
    </row>
    <row r="42" spans="5:25" x14ac:dyDescent="0.3">
      <c r="E42" s="11" t="s">
        <v>3</v>
      </c>
      <c r="F42" s="9">
        <v>0.81510000000000005</v>
      </c>
      <c r="G42" s="9">
        <v>0.96440000000000003</v>
      </c>
      <c r="H42" s="11">
        <v>0.91501250000000001</v>
      </c>
      <c r="I42" s="18">
        <f>I46</f>
        <v>0</v>
      </c>
      <c r="U42" s="11" t="s">
        <v>3</v>
      </c>
      <c r="V42" s="9">
        <v>0.80930000000000002</v>
      </c>
      <c r="W42" s="9">
        <v>0.90329999999999999</v>
      </c>
      <c r="X42" s="11">
        <v>0.86362608695652188</v>
      </c>
      <c r="Y42" s="18">
        <f>Y46</f>
        <v>0</v>
      </c>
    </row>
    <row r="43" spans="5:25" x14ac:dyDescent="0.3">
      <c r="E43" s="12" t="s">
        <v>4</v>
      </c>
      <c r="F43" s="9">
        <v>1</v>
      </c>
      <c r="G43" s="9">
        <v>1</v>
      </c>
      <c r="H43" s="11">
        <v>1</v>
      </c>
      <c r="I43" s="18">
        <f>I46</f>
        <v>0</v>
      </c>
      <c r="U43" s="12" t="s">
        <v>4</v>
      </c>
      <c r="V43" s="9">
        <v>1</v>
      </c>
      <c r="W43" s="9">
        <v>1</v>
      </c>
      <c r="X43" s="11">
        <v>1</v>
      </c>
      <c r="Y43" s="18">
        <f>Y46</f>
        <v>0</v>
      </c>
    </row>
    <row r="44" spans="5:25" x14ac:dyDescent="0.3">
      <c r="E44" s="13" t="s">
        <v>11</v>
      </c>
      <c r="F44" s="9">
        <v>1.0189999999999999</v>
      </c>
      <c r="G44" s="9">
        <v>1.1231</v>
      </c>
      <c r="H44" s="11">
        <v>1.0620125</v>
      </c>
      <c r="I44" s="18">
        <f>I46</f>
        <v>0</v>
      </c>
      <c r="U44" s="13" t="s">
        <v>11</v>
      </c>
      <c r="V44" s="9">
        <v>1.0750999999999999</v>
      </c>
      <c r="W44" s="9">
        <v>1.1380999999999999</v>
      </c>
      <c r="X44" s="11">
        <v>1.0960260869565215</v>
      </c>
      <c r="Y44" s="18">
        <f>Y46</f>
        <v>0</v>
      </c>
    </row>
    <row r="45" spans="5:25" x14ac:dyDescent="0.3">
      <c r="E45" s="14" t="s">
        <v>12</v>
      </c>
      <c r="F45" s="9">
        <v>1.0257000000000001</v>
      </c>
      <c r="G45" s="9">
        <v>1.1398999999999999</v>
      </c>
      <c r="H45" s="11">
        <v>1.0764875</v>
      </c>
      <c r="I45" s="18">
        <f>I46</f>
        <v>0</v>
      </c>
      <c r="U45" s="14" t="s">
        <v>12</v>
      </c>
      <c r="V45" s="9">
        <v>1.0801000000000001</v>
      </c>
      <c r="W45" s="9">
        <v>1.1592</v>
      </c>
      <c r="X45" s="11">
        <v>1.1201695652173913</v>
      </c>
      <c r="Y45" s="18">
        <f>Y46</f>
        <v>0</v>
      </c>
    </row>
    <row r="46" spans="5:25" x14ac:dyDescent="0.3">
      <c r="E46" t="s">
        <v>26</v>
      </c>
      <c r="F46" s="9">
        <v>0.35499999999999998</v>
      </c>
      <c r="G46" s="9">
        <v>0.55600000000000005</v>
      </c>
      <c r="H46" t="str">
        <f>IF(AND(C11&gt;=F46,C11&lt;=G46),"подходит","не подходит")</f>
        <v>не подходит</v>
      </c>
      <c r="I46" s="18">
        <f>IF(H46="подходит",1,0)</f>
        <v>0</v>
      </c>
      <c r="U46" t="s">
        <v>26</v>
      </c>
      <c r="V46" s="9">
        <v>0.08</v>
      </c>
      <c r="W46" s="9">
        <v>0.09</v>
      </c>
      <c r="X46" t="str">
        <f>IF(AND(C11&gt;=V46,C11&lt;=W46),"подходит","не подходит")</f>
        <v>не подходит</v>
      </c>
      <c r="Y46" s="18">
        <f>IF(X46="подходит",1,0)</f>
        <v>0</v>
      </c>
    </row>
    <row r="47" spans="5:25" x14ac:dyDescent="0.3">
      <c r="I47" s="18">
        <f>I46</f>
        <v>0</v>
      </c>
      <c r="Y47" s="18">
        <f>Y46</f>
        <v>0</v>
      </c>
    </row>
    <row r="48" spans="5:25" x14ac:dyDescent="0.3">
      <c r="E48" s="23" t="s">
        <v>18</v>
      </c>
      <c r="F48" s="23"/>
      <c r="G48" s="23"/>
      <c r="H48" s="23"/>
      <c r="I48" s="18">
        <f>I55</f>
        <v>1</v>
      </c>
      <c r="U48" s="23" t="s">
        <v>33</v>
      </c>
      <c r="V48" s="23"/>
      <c r="W48" s="23"/>
      <c r="X48" s="23"/>
      <c r="Y48" s="18">
        <f>Y55</f>
        <v>0</v>
      </c>
    </row>
    <row r="49" spans="5:25" x14ac:dyDescent="0.3">
      <c r="E49" s="9" t="s">
        <v>8</v>
      </c>
      <c r="F49" s="9" t="s">
        <v>9</v>
      </c>
      <c r="G49" s="9" t="s">
        <v>10</v>
      </c>
      <c r="I49" s="18">
        <f>I55</f>
        <v>1</v>
      </c>
      <c r="U49" s="9" t="s">
        <v>8</v>
      </c>
      <c r="V49" s="9" t="s">
        <v>9</v>
      </c>
      <c r="W49" s="9" t="s">
        <v>10</v>
      </c>
      <c r="Y49" s="18">
        <f>Y55</f>
        <v>0</v>
      </c>
    </row>
    <row r="50" spans="5:25" x14ac:dyDescent="0.3">
      <c r="E50" s="10" t="s">
        <v>2</v>
      </c>
      <c r="F50" s="9"/>
      <c r="G50" s="9"/>
      <c r="I50" s="18">
        <f>I55</f>
        <v>1</v>
      </c>
      <c r="U50" s="10" t="s">
        <v>2</v>
      </c>
      <c r="V50" s="9"/>
      <c r="W50" s="9"/>
      <c r="Y50" s="18">
        <f>Y55</f>
        <v>0</v>
      </c>
    </row>
    <row r="51" spans="5:25" x14ac:dyDescent="0.3">
      <c r="E51" s="11" t="s">
        <v>3</v>
      </c>
      <c r="F51" s="9">
        <v>0.91090000000000004</v>
      </c>
      <c r="G51" s="9">
        <v>1.0327999999999999</v>
      </c>
      <c r="H51">
        <v>0.98407142857142849</v>
      </c>
      <c r="I51" s="18">
        <f>I55</f>
        <v>1</v>
      </c>
      <c r="U51" s="11" t="s">
        <v>3</v>
      </c>
      <c r="V51" s="9">
        <v>0.76770000000000005</v>
      </c>
      <c r="W51" s="9">
        <v>0.87509999999999999</v>
      </c>
      <c r="X51">
        <v>0.82716842105263166</v>
      </c>
      <c r="Y51" s="18">
        <f>Y55</f>
        <v>0</v>
      </c>
    </row>
    <row r="52" spans="5:25" x14ac:dyDescent="0.3">
      <c r="E52" s="12" t="s">
        <v>4</v>
      </c>
      <c r="F52" s="9">
        <v>1</v>
      </c>
      <c r="G52" s="9">
        <v>1</v>
      </c>
      <c r="H52">
        <v>1</v>
      </c>
      <c r="I52" s="18">
        <f>I55</f>
        <v>1</v>
      </c>
      <c r="U52" s="12" t="s">
        <v>4</v>
      </c>
      <c r="V52" s="9">
        <v>1</v>
      </c>
      <c r="W52" s="9">
        <v>1</v>
      </c>
      <c r="X52">
        <v>1</v>
      </c>
      <c r="Y52" s="18">
        <f>Y55</f>
        <v>0</v>
      </c>
    </row>
    <row r="53" spans="5:25" x14ac:dyDescent="0.3">
      <c r="E53" s="13" t="s">
        <v>11</v>
      </c>
      <c r="F53" s="9">
        <v>0.97819999999999996</v>
      </c>
      <c r="G53" s="9">
        <v>1.0575000000000001</v>
      </c>
      <c r="H53">
        <v>1.0095142857142858</v>
      </c>
      <c r="I53" s="18">
        <f>I55</f>
        <v>1</v>
      </c>
      <c r="U53" s="13" t="s">
        <v>11</v>
      </c>
      <c r="V53" s="9">
        <v>1.1074999999999999</v>
      </c>
      <c r="W53" s="9">
        <v>1.1623000000000001</v>
      </c>
      <c r="X53">
        <v>1.1341894736842109</v>
      </c>
      <c r="Y53" s="18">
        <f>Y55</f>
        <v>0</v>
      </c>
    </row>
    <row r="54" spans="5:25" x14ac:dyDescent="0.3">
      <c r="E54" s="14" t="s">
        <v>12</v>
      </c>
      <c r="F54" s="9">
        <v>0.94689999999999996</v>
      </c>
      <c r="G54" s="9">
        <v>1.0286</v>
      </c>
      <c r="H54">
        <v>0.98754285714285717</v>
      </c>
      <c r="I54" s="18">
        <f>I55</f>
        <v>1</v>
      </c>
      <c r="U54" s="14" t="s">
        <v>12</v>
      </c>
      <c r="V54" s="9">
        <v>1.1675</v>
      </c>
      <c r="W54" s="9">
        <v>1.2278</v>
      </c>
      <c r="X54">
        <v>1.1981578947368419</v>
      </c>
      <c r="Y54" s="18">
        <f>Y55</f>
        <v>0</v>
      </c>
    </row>
    <row r="55" spans="5:25" x14ac:dyDescent="0.3">
      <c r="E55" t="s">
        <v>26</v>
      </c>
      <c r="F55" s="9">
        <v>3.2000000000000001E-2</v>
      </c>
      <c r="G55" s="9">
        <v>0.06</v>
      </c>
      <c r="H55" t="str">
        <f>IF(AND(C11&gt;=F55,C11&lt;=G55),"подходит","не подходит")</f>
        <v>подходит</v>
      </c>
      <c r="I55" s="18">
        <f>IF(H55="подходит",1,0)</f>
        <v>1</v>
      </c>
      <c r="U55" t="s">
        <v>26</v>
      </c>
      <c r="V55" s="9">
        <v>0.17</v>
      </c>
      <c r="W55" s="9">
        <v>0.19</v>
      </c>
      <c r="X55" t="str">
        <f>IF(AND(C11&gt;=V55,C11&lt;=W55),"подходит","не подходит")</f>
        <v>не подходит</v>
      </c>
      <c r="Y55" s="18">
        <f>IF(X55="подходит",1,0)</f>
        <v>0</v>
      </c>
    </row>
    <row r="56" spans="5:25" x14ac:dyDescent="0.3">
      <c r="I56" s="18">
        <f>I55</f>
        <v>1</v>
      </c>
      <c r="Y56" s="18">
        <f>Y55</f>
        <v>0</v>
      </c>
    </row>
    <row r="57" spans="5:25" x14ac:dyDescent="0.3">
      <c r="E57" s="23" t="s">
        <v>19</v>
      </c>
      <c r="F57" s="23"/>
      <c r="G57" s="23"/>
      <c r="H57" s="23"/>
      <c r="I57" s="18">
        <f>I64</f>
        <v>0</v>
      </c>
      <c r="U57" s="23" t="s">
        <v>34</v>
      </c>
      <c r="V57" s="23"/>
      <c r="W57" s="23"/>
      <c r="X57" s="23"/>
      <c r="Y57" s="18">
        <f>Y64</f>
        <v>0</v>
      </c>
    </row>
    <row r="58" spans="5:25" x14ac:dyDescent="0.3">
      <c r="E58" s="9" t="s">
        <v>8</v>
      </c>
      <c r="F58" s="9" t="s">
        <v>9</v>
      </c>
      <c r="G58" s="9" t="s">
        <v>10</v>
      </c>
      <c r="I58" s="18">
        <f>I64</f>
        <v>0</v>
      </c>
      <c r="U58" s="9" t="s">
        <v>8</v>
      </c>
      <c r="V58" s="9" t="s">
        <v>9</v>
      </c>
      <c r="W58" s="9" t="s">
        <v>10</v>
      </c>
      <c r="Y58" s="18">
        <f>Y64</f>
        <v>0</v>
      </c>
    </row>
    <row r="59" spans="5:25" x14ac:dyDescent="0.3">
      <c r="E59" s="10" t="s">
        <v>2</v>
      </c>
      <c r="F59" s="9"/>
      <c r="G59" s="9"/>
      <c r="H59" s="10"/>
      <c r="I59" s="18">
        <f>I64</f>
        <v>0</v>
      </c>
      <c r="U59" s="10" t="s">
        <v>2</v>
      </c>
      <c r="V59" s="9"/>
      <c r="W59" s="9"/>
      <c r="X59" s="10"/>
      <c r="Y59" s="18">
        <f>Y64</f>
        <v>0</v>
      </c>
    </row>
    <row r="60" spans="5:25" x14ac:dyDescent="0.3">
      <c r="E60" s="11" t="s">
        <v>3</v>
      </c>
      <c r="F60" s="9">
        <v>0.88460000000000005</v>
      </c>
      <c r="G60" s="9">
        <v>0.93889999999999996</v>
      </c>
      <c r="H60" s="11">
        <v>0.92135714285714276</v>
      </c>
      <c r="I60" s="18">
        <f>I64</f>
        <v>0</v>
      </c>
      <c r="U60" s="11" t="s">
        <v>3</v>
      </c>
      <c r="V60" s="9">
        <v>0.79430000000000001</v>
      </c>
      <c r="W60" s="9">
        <v>0.81379999999999997</v>
      </c>
      <c r="X60" s="11">
        <v>0.80404999999999993</v>
      </c>
      <c r="Y60" s="18">
        <f>Y64</f>
        <v>0</v>
      </c>
    </row>
    <row r="61" spans="5:25" x14ac:dyDescent="0.3">
      <c r="E61" s="12" t="s">
        <v>4</v>
      </c>
      <c r="F61" s="9">
        <v>1</v>
      </c>
      <c r="G61" s="9">
        <v>1</v>
      </c>
      <c r="H61" s="11">
        <v>1</v>
      </c>
      <c r="I61" s="18">
        <f>I64</f>
        <v>0</v>
      </c>
      <c r="U61" s="12" t="s">
        <v>4</v>
      </c>
      <c r="V61" s="9">
        <v>1</v>
      </c>
      <c r="W61" s="9">
        <v>1</v>
      </c>
      <c r="X61" s="11">
        <v>1</v>
      </c>
      <c r="Y61" s="18">
        <f>Y64</f>
        <v>0</v>
      </c>
    </row>
    <row r="62" spans="5:25" x14ac:dyDescent="0.3">
      <c r="E62" s="13" t="s">
        <v>11</v>
      </c>
      <c r="F62" s="9">
        <v>0.9677</v>
      </c>
      <c r="G62" s="9">
        <v>1.0127999999999999</v>
      </c>
      <c r="H62" s="11">
        <v>0.98669999999999991</v>
      </c>
      <c r="I62" s="18">
        <f>I64</f>
        <v>0</v>
      </c>
      <c r="U62" s="13" t="s">
        <v>11</v>
      </c>
      <c r="V62" s="9">
        <v>1.1521999999999999</v>
      </c>
      <c r="W62" s="9">
        <v>1.1649</v>
      </c>
      <c r="X62" s="11">
        <v>1.15855</v>
      </c>
      <c r="Y62" s="18">
        <f>Y64</f>
        <v>0</v>
      </c>
    </row>
    <row r="63" spans="5:25" x14ac:dyDescent="0.3">
      <c r="E63" s="14" t="s">
        <v>12</v>
      </c>
      <c r="F63" s="9">
        <v>0.96250000000000002</v>
      </c>
      <c r="G63" s="9">
        <v>1.0196000000000001</v>
      </c>
      <c r="H63" s="11">
        <v>0.99120000000000008</v>
      </c>
      <c r="I63" s="18">
        <f>I64</f>
        <v>0</v>
      </c>
      <c r="U63" s="14" t="s">
        <v>12</v>
      </c>
      <c r="V63" s="9">
        <v>1.0687</v>
      </c>
      <c r="W63" s="9">
        <v>1.0689</v>
      </c>
      <c r="X63" s="11">
        <v>1.0688</v>
      </c>
      <c r="Y63" s="18">
        <f>Y64</f>
        <v>0</v>
      </c>
    </row>
    <row r="64" spans="5:25" x14ac:dyDescent="0.3">
      <c r="E64" t="s">
        <v>26</v>
      </c>
      <c r="F64" s="9">
        <v>4.1000000000000002E-2</v>
      </c>
      <c r="G64" s="9">
        <v>7.0000000000000007E-2</v>
      </c>
      <c r="H64" t="str">
        <f>IF(AND(C11&gt;=F64,C11&lt;=G64),"подходит","не подходит")</f>
        <v>не подходит</v>
      </c>
      <c r="I64" s="18">
        <f>IF(H64="подходит",1,0)</f>
        <v>0</v>
      </c>
      <c r="U64" t="s">
        <v>26</v>
      </c>
      <c r="V64" s="9">
        <v>0.3</v>
      </c>
      <c r="W64" s="9">
        <v>0.4</v>
      </c>
      <c r="X64" t="str">
        <f>IF(AND(C11&gt;=V64,C11&lt;=W64),"подходит","не подходит")</f>
        <v>не подходит</v>
      </c>
      <c r="Y64" s="18">
        <f>IF(X64="подходит",1,0)</f>
        <v>0</v>
      </c>
    </row>
    <row r="65" spans="5:105" x14ac:dyDescent="0.3">
      <c r="I65" s="18">
        <f>I64</f>
        <v>0</v>
      </c>
      <c r="Y65" s="18">
        <f>Y64</f>
        <v>0</v>
      </c>
    </row>
    <row r="66" spans="5:105" x14ac:dyDescent="0.3">
      <c r="E66" s="24" t="s">
        <v>20</v>
      </c>
      <c r="F66" s="24"/>
      <c r="G66" s="24"/>
      <c r="H66" s="24"/>
      <c r="I66" s="18">
        <f>I73</f>
        <v>0</v>
      </c>
      <c r="U66" s="23" t="s">
        <v>22</v>
      </c>
      <c r="V66" s="23"/>
      <c r="W66" s="23"/>
      <c r="X66" s="23"/>
      <c r="Y66" s="18">
        <f>Y73</f>
        <v>0</v>
      </c>
      <c r="AK66" s="23" t="s">
        <v>35</v>
      </c>
      <c r="AL66" s="23"/>
      <c r="AM66" s="23"/>
      <c r="AN66" s="23"/>
      <c r="AO66" s="18">
        <f>AO73</f>
        <v>0</v>
      </c>
      <c r="BA66" s="23" t="s">
        <v>36</v>
      </c>
      <c r="BB66" s="23"/>
      <c r="BC66" s="23"/>
      <c r="BD66" s="23"/>
      <c r="BE66" s="18">
        <f>BE73</f>
        <v>0</v>
      </c>
      <c r="BQ66" s="23" t="s">
        <v>37</v>
      </c>
      <c r="BR66" s="23"/>
      <c r="BS66" s="23"/>
      <c r="BT66" s="23"/>
      <c r="BU66" s="18">
        <f>BU73</f>
        <v>0</v>
      </c>
      <c r="CG66" s="23" t="s">
        <v>38</v>
      </c>
      <c r="CH66" s="23"/>
      <c r="CI66" s="23"/>
      <c r="CJ66" s="23"/>
      <c r="CK66" s="18">
        <f>CK73</f>
        <v>0</v>
      </c>
      <c r="CW66" s="23" t="s">
        <v>39</v>
      </c>
      <c r="CX66" s="23"/>
      <c r="CY66" s="23"/>
      <c r="CZ66" s="23"/>
      <c r="DA66" s="18">
        <f>DA73</f>
        <v>0</v>
      </c>
    </row>
    <row r="67" spans="5:105" x14ac:dyDescent="0.3">
      <c r="E67" s="9" t="s">
        <v>8</v>
      </c>
      <c r="F67" s="9" t="s">
        <v>9</v>
      </c>
      <c r="G67" s="9" t="s">
        <v>10</v>
      </c>
      <c r="I67" s="18">
        <f>I73</f>
        <v>0</v>
      </c>
      <c r="U67" s="9" t="s">
        <v>8</v>
      </c>
      <c r="V67" s="9" t="s">
        <v>9</v>
      </c>
      <c r="W67" s="9" t="s">
        <v>10</v>
      </c>
      <c r="Y67" s="18">
        <f>Y73</f>
        <v>0</v>
      </c>
      <c r="AK67" s="9" t="s">
        <v>8</v>
      </c>
      <c r="AL67" s="9" t="s">
        <v>9</v>
      </c>
      <c r="AM67" s="9" t="s">
        <v>10</v>
      </c>
      <c r="AO67" s="18">
        <f>AO73</f>
        <v>0</v>
      </c>
      <c r="BA67" s="9" t="s">
        <v>8</v>
      </c>
      <c r="BB67" s="9" t="s">
        <v>9</v>
      </c>
      <c r="BC67" s="9" t="s">
        <v>10</v>
      </c>
      <c r="BE67" s="18">
        <f>BE73</f>
        <v>0</v>
      </c>
      <c r="BQ67" s="9" t="s">
        <v>8</v>
      </c>
      <c r="BR67" s="9" t="s">
        <v>9</v>
      </c>
      <c r="BS67" s="9" t="s">
        <v>10</v>
      </c>
      <c r="BU67" s="18">
        <f>BU73</f>
        <v>0</v>
      </c>
      <c r="CG67" s="9" t="s">
        <v>8</v>
      </c>
      <c r="CH67" s="9" t="s">
        <v>9</v>
      </c>
      <c r="CI67" s="9" t="s">
        <v>10</v>
      </c>
      <c r="CK67" s="18">
        <f>CK73</f>
        <v>0</v>
      </c>
      <c r="CW67" s="9" t="s">
        <v>8</v>
      </c>
      <c r="CX67" s="9" t="s">
        <v>9</v>
      </c>
      <c r="CY67" s="9" t="s">
        <v>10</v>
      </c>
      <c r="DA67" s="18">
        <f>DA73</f>
        <v>0</v>
      </c>
    </row>
    <row r="68" spans="5:105" x14ac:dyDescent="0.3">
      <c r="E68" s="10" t="s">
        <v>2</v>
      </c>
      <c r="F68" s="9"/>
      <c r="G68" s="9"/>
      <c r="I68" s="18">
        <f>I73</f>
        <v>0</v>
      </c>
      <c r="U68" s="10" t="s">
        <v>2</v>
      </c>
      <c r="V68" s="9"/>
      <c r="W68" s="9"/>
      <c r="Y68" s="18">
        <f>Y73</f>
        <v>0</v>
      </c>
      <c r="AK68" s="10" t="s">
        <v>2</v>
      </c>
      <c r="AL68" s="9"/>
      <c r="AM68" s="9"/>
      <c r="AO68" s="18">
        <f>AO73</f>
        <v>0</v>
      </c>
      <c r="BA68" s="10" t="s">
        <v>2</v>
      </c>
      <c r="BB68" s="9"/>
      <c r="BC68" s="9"/>
      <c r="BE68" s="18">
        <f>BE73</f>
        <v>0</v>
      </c>
      <c r="BQ68" s="10" t="s">
        <v>2</v>
      </c>
      <c r="BR68" s="9"/>
      <c r="BS68" s="9"/>
      <c r="BU68" s="18">
        <f>BU73</f>
        <v>0</v>
      </c>
      <c r="CG68" s="10" t="s">
        <v>2</v>
      </c>
      <c r="CH68" s="9"/>
      <c r="CI68" s="9"/>
      <c r="CK68" s="18">
        <f>CK73</f>
        <v>0</v>
      </c>
      <c r="CW68" s="10" t="s">
        <v>2</v>
      </c>
      <c r="CX68" s="9"/>
      <c r="CY68" s="9"/>
      <c r="DA68" s="18">
        <f>DA73</f>
        <v>0</v>
      </c>
    </row>
    <row r="69" spans="5:105" x14ac:dyDescent="0.3">
      <c r="E69" s="11" t="s">
        <v>3</v>
      </c>
      <c r="F69" s="9">
        <v>0.8327</v>
      </c>
      <c r="G69" s="9">
        <v>1.0389999999999999</v>
      </c>
      <c r="H69">
        <v>0.92669565217391303</v>
      </c>
      <c r="I69" s="18">
        <f>I73</f>
        <v>0</v>
      </c>
      <c r="U69" s="11" t="s">
        <v>3</v>
      </c>
      <c r="V69" s="9">
        <v>0.76700000000000002</v>
      </c>
      <c r="W69" s="9">
        <v>0.89929999999999999</v>
      </c>
      <c r="X69">
        <v>0.82443625000000031</v>
      </c>
      <c r="Y69" s="18">
        <f>Y73</f>
        <v>0</v>
      </c>
      <c r="AK69" s="11" t="s">
        <v>3</v>
      </c>
      <c r="AL69" s="9">
        <v>0.68049999999999999</v>
      </c>
      <c r="AM69" s="9">
        <v>0.78939999999999999</v>
      </c>
      <c r="AN69">
        <v>0.74913000000000007</v>
      </c>
      <c r="AO69" s="18">
        <f>AO73</f>
        <v>0</v>
      </c>
      <c r="BA69" s="11" t="s">
        <v>3</v>
      </c>
      <c r="BB69" s="9">
        <v>0.85440000000000005</v>
      </c>
      <c r="BC69" s="9">
        <v>0.89810000000000001</v>
      </c>
      <c r="BD69">
        <v>0.87531250000000005</v>
      </c>
      <c r="BE69" s="18">
        <f>BE73</f>
        <v>0</v>
      </c>
      <c r="BQ69" s="11" t="s">
        <v>3</v>
      </c>
      <c r="BR69" s="9">
        <v>0.74919999999999998</v>
      </c>
      <c r="BS69" s="9">
        <v>0.83069999999999999</v>
      </c>
      <c r="BT69">
        <v>0.79256521739130437</v>
      </c>
      <c r="BU69" s="18">
        <f>BU73</f>
        <v>0</v>
      </c>
      <c r="CG69" s="11" t="s">
        <v>3</v>
      </c>
      <c r="CH69" s="9">
        <v>0.80330000000000001</v>
      </c>
      <c r="CI69" s="9">
        <v>0.94799999999999995</v>
      </c>
      <c r="CJ69">
        <v>0.86001764705882344</v>
      </c>
      <c r="CK69" s="18">
        <f>CK73</f>
        <v>0</v>
      </c>
      <c r="CW69" s="11" t="s">
        <v>3</v>
      </c>
      <c r="CX69" s="9">
        <v>0.71309999999999996</v>
      </c>
      <c r="CY69" s="9">
        <v>0.76670000000000005</v>
      </c>
      <c r="CZ69">
        <v>0.75064999999999993</v>
      </c>
      <c r="DA69" s="18">
        <f>DA73</f>
        <v>0</v>
      </c>
    </row>
    <row r="70" spans="5:105" x14ac:dyDescent="0.3">
      <c r="E70" s="12" t="s">
        <v>4</v>
      </c>
      <c r="F70" s="9">
        <v>1</v>
      </c>
      <c r="G70" s="9">
        <v>1</v>
      </c>
      <c r="H70">
        <v>1</v>
      </c>
      <c r="I70" s="18">
        <f>I73</f>
        <v>0</v>
      </c>
      <c r="U70" s="12" t="s">
        <v>4</v>
      </c>
      <c r="V70" s="9">
        <v>1</v>
      </c>
      <c r="W70" s="9">
        <v>1</v>
      </c>
      <c r="X70">
        <v>1</v>
      </c>
      <c r="Y70" s="18">
        <f>Y73</f>
        <v>0</v>
      </c>
      <c r="AK70" s="12" t="s">
        <v>4</v>
      </c>
      <c r="AL70" s="9">
        <v>1</v>
      </c>
      <c r="AM70" s="9">
        <v>1</v>
      </c>
      <c r="AN70">
        <v>1</v>
      </c>
      <c r="AO70" s="18">
        <f>AO73</f>
        <v>0</v>
      </c>
      <c r="BA70" s="12" t="s">
        <v>4</v>
      </c>
      <c r="BB70" s="9">
        <v>1</v>
      </c>
      <c r="BC70" s="9">
        <v>1</v>
      </c>
      <c r="BD70">
        <v>1</v>
      </c>
      <c r="BE70" s="18">
        <f>BE73</f>
        <v>0</v>
      </c>
      <c r="BQ70" s="12" t="s">
        <v>4</v>
      </c>
      <c r="BR70" s="9">
        <v>1</v>
      </c>
      <c r="BS70" s="9">
        <v>1</v>
      </c>
      <c r="BT70">
        <v>1</v>
      </c>
      <c r="BU70" s="18">
        <f>BU73</f>
        <v>0</v>
      </c>
      <c r="CG70" s="12" t="s">
        <v>4</v>
      </c>
      <c r="CH70" s="9">
        <v>1</v>
      </c>
      <c r="CI70" s="9">
        <v>1</v>
      </c>
      <c r="CJ70">
        <v>1</v>
      </c>
      <c r="CK70" s="18">
        <f>CK73</f>
        <v>0</v>
      </c>
      <c r="CW70" s="12" t="s">
        <v>4</v>
      </c>
      <c r="CX70" s="9">
        <v>1</v>
      </c>
      <c r="CY70" s="9">
        <v>1</v>
      </c>
      <c r="CZ70">
        <v>1</v>
      </c>
      <c r="DA70" s="18">
        <f>DA73</f>
        <v>0</v>
      </c>
    </row>
    <row r="71" spans="5:105" x14ac:dyDescent="0.3">
      <c r="E71" s="13" t="s">
        <v>11</v>
      </c>
      <c r="F71" s="9">
        <v>0.99360000000000004</v>
      </c>
      <c r="G71" s="9">
        <v>1.0837000000000001</v>
      </c>
      <c r="H71">
        <v>1.0455956521739134</v>
      </c>
      <c r="I71" s="18">
        <f>I73</f>
        <v>0</v>
      </c>
      <c r="U71" s="13" t="s">
        <v>11</v>
      </c>
      <c r="V71" s="9">
        <v>1.0923</v>
      </c>
      <c r="W71" s="9">
        <v>1.1655</v>
      </c>
      <c r="X71">
        <v>1.1245512499999999</v>
      </c>
      <c r="Y71" s="18">
        <f>Y73</f>
        <v>0</v>
      </c>
      <c r="AK71" s="13" t="s">
        <v>11</v>
      </c>
      <c r="AL71" s="9">
        <v>1.1700999999999999</v>
      </c>
      <c r="AM71" s="9">
        <v>1.2079</v>
      </c>
      <c r="AN71">
        <v>1.1914499999999999</v>
      </c>
      <c r="AO71" s="18">
        <f>AO73</f>
        <v>0</v>
      </c>
      <c r="BA71" s="13" t="s">
        <v>11</v>
      </c>
      <c r="BB71" s="9">
        <v>1.0711999999999999</v>
      </c>
      <c r="BC71" s="9">
        <v>1.0987</v>
      </c>
      <c r="BD71">
        <v>1.0844499999999999</v>
      </c>
      <c r="BE71" s="18">
        <f>BE73</f>
        <v>0</v>
      </c>
      <c r="BQ71" s="13" t="s">
        <v>11</v>
      </c>
      <c r="BR71" s="9">
        <v>1.1313</v>
      </c>
      <c r="BS71" s="9">
        <v>1.1921999999999999</v>
      </c>
      <c r="BT71">
        <v>1.1596608695652175</v>
      </c>
      <c r="BU71" s="18">
        <f>BU73</f>
        <v>0</v>
      </c>
      <c r="CG71" s="13" t="s">
        <v>11</v>
      </c>
      <c r="CH71" s="9">
        <v>1.0573999999999999</v>
      </c>
      <c r="CI71" s="9">
        <v>1.1174999999999999</v>
      </c>
      <c r="CJ71">
        <v>1.0853941176470587</v>
      </c>
      <c r="CK71" s="18">
        <f>CK73</f>
        <v>0</v>
      </c>
      <c r="CW71" s="13" t="s">
        <v>11</v>
      </c>
      <c r="CX71" s="9">
        <v>1.1373</v>
      </c>
      <c r="CY71" s="9">
        <v>1.1987000000000001</v>
      </c>
      <c r="CZ71">
        <v>1.178925</v>
      </c>
      <c r="DA71" s="18">
        <f>DA73</f>
        <v>0</v>
      </c>
    </row>
    <row r="72" spans="5:105" x14ac:dyDescent="0.3">
      <c r="E72" s="14" t="s">
        <v>12</v>
      </c>
      <c r="F72" s="9">
        <v>1.0333000000000001</v>
      </c>
      <c r="G72" s="9">
        <v>1.1311</v>
      </c>
      <c r="H72">
        <v>1.0794913043478258</v>
      </c>
      <c r="I72" s="18">
        <f>I73</f>
        <v>0</v>
      </c>
      <c r="U72" s="14" t="s">
        <v>12</v>
      </c>
      <c r="V72" s="9">
        <v>1.0837000000000001</v>
      </c>
      <c r="W72" s="9">
        <v>1.1893</v>
      </c>
      <c r="X72">
        <v>1.1357600000000001</v>
      </c>
      <c r="Y72" s="18">
        <f>Y73</f>
        <v>0</v>
      </c>
      <c r="AK72" s="14" t="s">
        <v>12</v>
      </c>
      <c r="AL72" s="9">
        <v>1.1552</v>
      </c>
      <c r="AM72" s="9">
        <v>1.2473000000000001</v>
      </c>
      <c r="AN72">
        <v>1.2066699999999999</v>
      </c>
      <c r="AO72" s="18">
        <f>AO73</f>
        <v>0</v>
      </c>
      <c r="BA72" s="14" t="s">
        <v>12</v>
      </c>
      <c r="BB72" s="9">
        <v>1.0607</v>
      </c>
      <c r="BC72" s="9">
        <v>1.0905</v>
      </c>
      <c r="BD72">
        <v>1.0816874999999999</v>
      </c>
      <c r="BE72" s="18">
        <f>BE73</f>
        <v>0</v>
      </c>
      <c r="BQ72" s="14" t="s">
        <v>12</v>
      </c>
      <c r="BR72" s="9">
        <v>1.1657999999999999</v>
      </c>
      <c r="BS72" s="9">
        <v>1.2470000000000001</v>
      </c>
      <c r="BT72">
        <v>1.2013565217391307</v>
      </c>
      <c r="BU72" s="18">
        <f>BU73</f>
        <v>0</v>
      </c>
      <c r="CG72" s="14" t="s">
        <v>12</v>
      </c>
      <c r="CH72" s="9">
        <v>1.01</v>
      </c>
      <c r="CI72" s="9">
        <v>1.0903</v>
      </c>
      <c r="CJ72">
        <v>1.0606235294117647</v>
      </c>
      <c r="CK72" s="18">
        <f>CK73</f>
        <v>0</v>
      </c>
      <c r="CW72" s="14" t="s">
        <v>12</v>
      </c>
      <c r="CX72" s="9">
        <v>1.1040000000000001</v>
      </c>
      <c r="CY72" s="9">
        <v>1.1641999999999999</v>
      </c>
      <c r="CZ72">
        <v>1.1330500000000001</v>
      </c>
      <c r="DA72" s="18">
        <f>DA73</f>
        <v>0</v>
      </c>
    </row>
    <row r="73" spans="5:105" x14ac:dyDescent="0.3">
      <c r="E73" t="s">
        <v>26</v>
      </c>
      <c r="F73" s="9">
        <v>7.1999999999999995E-2</v>
      </c>
      <c r="G73" s="9">
        <v>0.20300000000000001</v>
      </c>
      <c r="H73" t="str">
        <f>IF(AND(C11&gt;=F73,C11&lt;=G73),"подходит","не подходит")</f>
        <v>не подходит</v>
      </c>
      <c r="I73" s="18">
        <f>IF(H73="подходит",1,0)</f>
        <v>0</v>
      </c>
      <c r="U73" t="s">
        <v>26</v>
      </c>
      <c r="V73" s="9">
        <v>0.1</v>
      </c>
      <c r="W73" s="9">
        <v>0.3</v>
      </c>
      <c r="X73" t="str">
        <f>IF(AND(C11&gt;=V73,C11&lt;=W73),"подходит","не подходит")</f>
        <v>не подходит</v>
      </c>
      <c r="Y73" s="18">
        <f>IF(X73="подходит",1,0)</f>
        <v>0</v>
      </c>
      <c r="AK73" t="s">
        <v>26</v>
      </c>
      <c r="AL73" s="9">
        <v>0.1</v>
      </c>
      <c r="AM73" s="9">
        <v>0.3</v>
      </c>
      <c r="AN73" t="str">
        <f>IF(AND(C11&gt;=AL73,C11&lt;=AM73),"подходит","не подходит")</f>
        <v>не подходит</v>
      </c>
      <c r="AO73" s="18">
        <f>IF(AN73="подходит",1,0)</f>
        <v>0</v>
      </c>
      <c r="BA73" t="s">
        <v>26</v>
      </c>
      <c r="BB73" s="9">
        <v>0.1</v>
      </c>
      <c r="BC73" s="9">
        <v>0.3</v>
      </c>
      <c r="BD73" t="str">
        <f>IF(AND(C11&gt;=BB73,C11&lt;=BC73),"подходит","не подходит")</f>
        <v>не подходит</v>
      </c>
      <c r="BE73" s="18">
        <f>IF(BD73="подходит",1,0)</f>
        <v>0</v>
      </c>
      <c r="BQ73" t="s">
        <v>26</v>
      </c>
      <c r="BR73" s="9">
        <v>0.1</v>
      </c>
      <c r="BS73" s="9">
        <v>0.3</v>
      </c>
      <c r="BT73" t="str">
        <f>IF(AND(C11&gt;=BR73,C11&lt;=BS73),"подходит","не подходит")</f>
        <v>не подходит</v>
      </c>
      <c r="BU73" s="18">
        <f>IF(BT73="подходит",1,0)</f>
        <v>0</v>
      </c>
      <c r="CG73" t="s">
        <v>26</v>
      </c>
      <c r="CH73" s="9">
        <v>0.1</v>
      </c>
      <c r="CI73" s="9">
        <v>0.3</v>
      </c>
      <c r="CJ73" t="str">
        <f>IF(AND(C11&gt;=CH73,C11&lt;=CI73),"подходит","не подходит")</f>
        <v>не подходит</v>
      </c>
      <c r="CK73" s="18">
        <f>IF(CJ73="подходит",1,0)</f>
        <v>0</v>
      </c>
      <c r="CW73" t="s">
        <v>26</v>
      </c>
      <c r="CX73" s="9">
        <v>0.1</v>
      </c>
      <c r="CY73" s="9">
        <v>0.3</v>
      </c>
      <c r="CZ73" t="str">
        <f>IF(AND(C11&gt;=CX73,C11&lt;=CY73),"подходит","не подходит")</f>
        <v>не подходит</v>
      </c>
      <c r="DA73" s="18">
        <f>IF(CZ73="подходит",1,0)</f>
        <v>0</v>
      </c>
    </row>
    <row r="74" spans="5:105" x14ac:dyDescent="0.3">
      <c r="I74" s="18">
        <f>I73</f>
        <v>0</v>
      </c>
      <c r="Y74" s="18">
        <f>Y73</f>
        <v>0</v>
      </c>
      <c r="AO74" s="18">
        <f>AO73</f>
        <v>0</v>
      </c>
      <c r="BE74" s="18">
        <f>BE73</f>
        <v>0</v>
      </c>
      <c r="BU74" s="18">
        <f>BU73</f>
        <v>0</v>
      </c>
      <c r="CK74" s="18">
        <f>CK73</f>
        <v>0</v>
      </c>
      <c r="DA74" s="18">
        <f>DA73</f>
        <v>0</v>
      </c>
    </row>
    <row r="75" spans="5:105" x14ac:dyDescent="0.3">
      <c r="E75" s="23" t="s">
        <v>21</v>
      </c>
      <c r="F75" s="23"/>
      <c r="G75" s="23"/>
      <c r="H75" s="23"/>
      <c r="I75" s="18">
        <f>I82</f>
        <v>1</v>
      </c>
      <c r="U75" s="23" t="s">
        <v>40</v>
      </c>
      <c r="V75" s="23"/>
      <c r="W75" s="23"/>
      <c r="X75" s="23"/>
      <c r="Y75" s="18">
        <f>Y82</f>
        <v>0</v>
      </c>
    </row>
    <row r="76" spans="5:105" x14ac:dyDescent="0.3">
      <c r="E76" s="9" t="s">
        <v>8</v>
      </c>
      <c r="F76" s="9" t="s">
        <v>9</v>
      </c>
      <c r="G76" s="9" t="s">
        <v>10</v>
      </c>
      <c r="I76" s="18">
        <f>I82</f>
        <v>1</v>
      </c>
      <c r="U76" s="9" t="s">
        <v>8</v>
      </c>
      <c r="V76" s="9" t="s">
        <v>9</v>
      </c>
      <c r="W76" s="9" t="s">
        <v>10</v>
      </c>
      <c r="Y76" s="18">
        <f>Y82</f>
        <v>0</v>
      </c>
    </row>
    <row r="77" spans="5:105" x14ac:dyDescent="0.3">
      <c r="E77" s="10" t="s">
        <v>2</v>
      </c>
      <c r="F77" s="9"/>
      <c r="G77" s="9"/>
      <c r="H77" s="10"/>
      <c r="I77" s="18">
        <f>I82</f>
        <v>1</v>
      </c>
      <c r="U77" s="10" t="s">
        <v>2</v>
      </c>
      <c r="V77" s="9"/>
      <c r="W77" s="9"/>
      <c r="X77" s="10"/>
      <c r="Y77" s="18">
        <f>Y82</f>
        <v>0</v>
      </c>
    </row>
    <row r="78" spans="5:105" x14ac:dyDescent="0.3">
      <c r="E78" s="11" t="s">
        <v>3</v>
      </c>
      <c r="F78" s="9">
        <v>0.89149999999999996</v>
      </c>
      <c r="G78" s="9">
        <v>0.97050000000000003</v>
      </c>
      <c r="H78" s="11">
        <v>0.94078181818181827</v>
      </c>
      <c r="I78" s="18">
        <f>I82</f>
        <v>1</v>
      </c>
      <c r="U78" s="11" t="s">
        <v>3</v>
      </c>
      <c r="V78" s="9">
        <v>0.85360000000000003</v>
      </c>
      <c r="W78" s="9">
        <v>0.9294</v>
      </c>
      <c r="X78" s="11">
        <v>0.8901</v>
      </c>
      <c r="Y78" s="18">
        <f>Y82</f>
        <v>0</v>
      </c>
    </row>
    <row r="79" spans="5:105" x14ac:dyDescent="0.3">
      <c r="E79" s="12" t="s">
        <v>4</v>
      </c>
      <c r="F79" s="9">
        <v>1</v>
      </c>
      <c r="G79" s="9">
        <v>1</v>
      </c>
      <c r="H79" s="11">
        <v>1</v>
      </c>
      <c r="I79" s="18">
        <f>I82</f>
        <v>1</v>
      </c>
      <c r="U79" s="12" t="s">
        <v>4</v>
      </c>
      <c r="V79" s="9">
        <v>1</v>
      </c>
      <c r="W79" s="9">
        <v>1</v>
      </c>
      <c r="X79" s="11">
        <v>1</v>
      </c>
      <c r="Y79" s="18">
        <f>Y82</f>
        <v>0</v>
      </c>
    </row>
    <row r="80" spans="5:105" x14ac:dyDescent="0.3">
      <c r="E80" s="13" t="s">
        <v>11</v>
      </c>
      <c r="F80" s="9">
        <v>1.0086999999999999</v>
      </c>
      <c r="G80" s="9">
        <v>1.0829</v>
      </c>
      <c r="H80" s="11">
        <v>1.0348272727272727</v>
      </c>
      <c r="I80" s="18">
        <f>I82</f>
        <v>1</v>
      </c>
      <c r="U80" s="13" t="s">
        <v>11</v>
      </c>
      <c r="V80" s="9">
        <v>1.0693999999999999</v>
      </c>
      <c r="W80" s="9">
        <v>1.0901000000000001</v>
      </c>
      <c r="X80" s="11">
        <v>1.0821666666666667</v>
      </c>
      <c r="Y80" s="18">
        <f>Y82</f>
        <v>0</v>
      </c>
    </row>
    <row r="81" spans="5:73" x14ac:dyDescent="0.3">
      <c r="E81" s="14" t="s">
        <v>12</v>
      </c>
      <c r="F81" s="9">
        <v>1.0229999999999999</v>
      </c>
      <c r="G81" s="9">
        <v>1.0985</v>
      </c>
      <c r="H81" s="11">
        <v>1.055509090909091</v>
      </c>
      <c r="I81" s="18">
        <f>I82</f>
        <v>1</v>
      </c>
      <c r="U81" s="14" t="s">
        <v>12</v>
      </c>
      <c r="V81" s="9">
        <v>1.1524000000000001</v>
      </c>
      <c r="W81" s="9">
        <v>1.1806000000000001</v>
      </c>
      <c r="X81" s="11">
        <v>1.1673000000000002</v>
      </c>
      <c r="Y81" s="18">
        <f>Y82</f>
        <v>0</v>
      </c>
    </row>
    <row r="82" spans="5:73" x14ac:dyDescent="0.3">
      <c r="E82" t="s">
        <v>26</v>
      </c>
      <c r="F82" s="9">
        <v>2.4E-2</v>
      </c>
      <c r="G82" s="9">
        <v>4.9000000000000002E-2</v>
      </c>
      <c r="H82" t="str">
        <f>IF(AND(C11&gt;=F82,C11&lt;=G82),"подходит","не подходит")</f>
        <v>подходит</v>
      </c>
      <c r="I82" s="18">
        <f>IF(H82="подходит",1,0)</f>
        <v>1</v>
      </c>
      <c r="U82" t="s">
        <v>26</v>
      </c>
      <c r="V82" s="9">
        <v>0.06</v>
      </c>
      <c r="W82" s="9">
        <v>0.1</v>
      </c>
      <c r="X82" t="str">
        <f>IF(AND(C11&gt;=V82,C11&lt;=W82),"подходит","не подходит")</f>
        <v>не подходит</v>
      </c>
      <c r="Y82" s="18">
        <f>IF(X82="подходит",1,0)</f>
        <v>0</v>
      </c>
    </row>
    <row r="83" spans="5:73" x14ac:dyDescent="0.3">
      <c r="I83" s="18">
        <f>I82</f>
        <v>1</v>
      </c>
      <c r="Y83" s="18">
        <f>Y82</f>
        <v>0</v>
      </c>
    </row>
    <row r="84" spans="5:73" x14ac:dyDescent="0.3">
      <c r="E84" s="23" t="s">
        <v>22</v>
      </c>
      <c r="F84" s="23"/>
      <c r="G84" s="23"/>
      <c r="H84" s="23"/>
      <c r="I84" s="18">
        <f>I91</f>
        <v>0</v>
      </c>
      <c r="U84" s="23" t="s">
        <v>24</v>
      </c>
      <c r="V84" s="23"/>
      <c r="W84" s="23"/>
      <c r="X84" s="23"/>
      <c r="Y84" s="18">
        <f>Y91</f>
        <v>0</v>
      </c>
    </row>
    <row r="85" spans="5:73" x14ac:dyDescent="0.3">
      <c r="E85" s="9" t="s">
        <v>8</v>
      </c>
      <c r="F85" s="9" t="s">
        <v>9</v>
      </c>
      <c r="G85" s="9" t="s">
        <v>10</v>
      </c>
      <c r="I85" s="18">
        <f>I91</f>
        <v>0</v>
      </c>
      <c r="U85" s="9" t="s">
        <v>8</v>
      </c>
      <c r="V85" s="9" t="s">
        <v>9</v>
      </c>
      <c r="W85" s="9" t="s">
        <v>10</v>
      </c>
      <c r="Y85" s="18">
        <f>Y91</f>
        <v>0</v>
      </c>
    </row>
    <row r="86" spans="5:73" x14ac:dyDescent="0.3">
      <c r="E86" s="10" t="s">
        <v>2</v>
      </c>
      <c r="F86" s="9"/>
      <c r="G86" s="9"/>
      <c r="H86" s="10"/>
      <c r="I86" s="18">
        <f>I91</f>
        <v>0</v>
      </c>
      <c r="U86" s="10" t="s">
        <v>2</v>
      </c>
      <c r="V86" s="9"/>
      <c r="W86" s="9"/>
      <c r="X86" s="10"/>
      <c r="Y86" s="18">
        <f>Y91</f>
        <v>0</v>
      </c>
    </row>
    <row r="87" spans="5:73" x14ac:dyDescent="0.3">
      <c r="E87" s="11" t="s">
        <v>3</v>
      </c>
      <c r="F87" s="9">
        <v>0.71309999999999996</v>
      </c>
      <c r="G87" s="9">
        <v>0.94799999999999995</v>
      </c>
      <c r="H87" s="11">
        <v>0.83066416666666654</v>
      </c>
      <c r="I87" s="18">
        <f>I91</f>
        <v>0</v>
      </c>
      <c r="U87" s="11" t="s">
        <v>3</v>
      </c>
      <c r="V87" s="9">
        <v>0.6653</v>
      </c>
      <c r="W87" s="9">
        <v>0.89290000000000003</v>
      </c>
      <c r="X87" s="11">
        <v>0.79490000000000005</v>
      </c>
      <c r="Y87" s="18">
        <f>Y91</f>
        <v>0</v>
      </c>
    </row>
    <row r="88" spans="5:73" x14ac:dyDescent="0.3">
      <c r="E88" s="12" t="s">
        <v>4</v>
      </c>
      <c r="F88" s="9">
        <v>1</v>
      </c>
      <c r="G88" s="9">
        <v>1</v>
      </c>
      <c r="H88" s="11">
        <v>1</v>
      </c>
      <c r="I88" s="18">
        <f>I91</f>
        <v>0</v>
      </c>
      <c r="U88" s="12" t="s">
        <v>4</v>
      </c>
      <c r="V88" s="9">
        <v>1</v>
      </c>
      <c r="W88" s="9">
        <v>1</v>
      </c>
      <c r="X88" s="11">
        <v>1</v>
      </c>
      <c r="Y88" s="18">
        <f>Y91</f>
        <v>0</v>
      </c>
    </row>
    <row r="89" spans="5:73" x14ac:dyDescent="0.3">
      <c r="E89" s="13" t="s">
        <v>11</v>
      </c>
      <c r="F89" s="9">
        <v>1.0573999999999999</v>
      </c>
      <c r="G89" s="9">
        <v>1.1987000000000001</v>
      </c>
      <c r="H89" s="11">
        <v>1.1216416666666669</v>
      </c>
      <c r="I89" s="18">
        <f>I91</f>
        <v>0</v>
      </c>
      <c r="U89" s="13" t="s">
        <v>11</v>
      </c>
      <c r="V89" s="9">
        <v>1.0526</v>
      </c>
      <c r="W89" s="9">
        <v>1.2094</v>
      </c>
      <c r="X89" s="11">
        <v>1.1378666666666668</v>
      </c>
      <c r="Y89" s="18">
        <f>Y91</f>
        <v>0</v>
      </c>
    </row>
    <row r="90" spans="5:73" x14ac:dyDescent="0.3">
      <c r="E90" s="14" t="s">
        <v>12</v>
      </c>
      <c r="F90" s="9">
        <v>1.01</v>
      </c>
      <c r="G90" s="9">
        <v>1.2470000000000001</v>
      </c>
      <c r="H90" s="11">
        <v>1.1366900000000004</v>
      </c>
      <c r="I90" s="18">
        <f>I91</f>
        <v>0</v>
      </c>
      <c r="U90" s="14" t="s">
        <v>12</v>
      </c>
      <c r="V90" s="9">
        <v>0.98429999999999995</v>
      </c>
      <c r="W90" s="9">
        <v>1.1091</v>
      </c>
      <c r="X90" s="11">
        <v>1.0347666666666666</v>
      </c>
      <c r="Y90" s="18">
        <f>Y91</f>
        <v>0</v>
      </c>
    </row>
    <row r="91" spans="5:73" x14ac:dyDescent="0.3">
      <c r="E91" t="s">
        <v>26</v>
      </c>
      <c r="F91" s="9">
        <v>8.1000000000000003E-2</v>
      </c>
      <c r="G91" s="9">
        <v>0.24399999999999999</v>
      </c>
      <c r="H91" t="str">
        <f>IF(AND(C11&gt;=F91,C11&lt;=G91),"подходит","не подходит")</f>
        <v>не подходит</v>
      </c>
      <c r="I91" s="18">
        <f>IF(H91="подходит",1,0)</f>
        <v>0</v>
      </c>
      <c r="U91" t="s">
        <v>26</v>
      </c>
      <c r="V91" s="9">
        <v>0.23</v>
      </c>
      <c r="W91" s="9">
        <v>0.4</v>
      </c>
      <c r="X91" t="str">
        <f>IF(AND(C11&gt;=V91,C11&lt;=W91),"подходит","не подходит")</f>
        <v>не подходит</v>
      </c>
      <c r="Y91" s="18">
        <f>IF(X91="подходит",1,0)</f>
        <v>0</v>
      </c>
    </row>
    <row r="92" spans="5:73" x14ac:dyDescent="0.3">
      <c r="I92" s="18">
        <f>I91</f>
        <v>0</v>
      </c>
      <c r="Y92" s="18">
        <f>Y91</f>
        <v>0</v>
      </c>
    </row>
    <row r="93" spans="5:73" x14ac:dyDescent="0.3">
      <c r="E93" s="23" t="s">
        <v>23</v>
      </c>
      <c r="F93" s="23"/>
      <c r="G93" s="23"/>
      <c r="H93" s="23"/>
      <c r="I93" s="18">
        <f>I100</f>
        <v>0</v>
      </c>
      <c r="U93" s="24" t="s">
        <v>41</v>
      </c>
      <c r="V93" s="24"/>
      <c r="W93" s="24"/>
      <c r="X93" s="24"/>
      <c r="Y93" s="18" t="s">
        <v>42</v>
      </c>
      <c r="AK93" s="24" t="s">
        <v>43</v>
      </c>
      <c r="AL93" s="24"/>
      <c r="AM93" s="24"/>
      <c r="AN93" s="24"/>
      <c r="AO93" s="18" t="s">
        <v>42</v>
      </c>
      <c r="BA93" s="24" t="s">
        <v>44</v>
      </c>
      <c r="BB93" s="24"/>
      <c r="BC93" s="24"/>
      <c r="BD93" s="24"/>
      <c r="BE93" s="18" t="s">
        <v>42</v>
      </c>
      <c r="BQ93" s="23" t="s">
        <v>45</v>
      </c>
      <c r="BR93" s="23"/>
      <c r="BS93" s="23"/>
      <c r="BT93" s="23"/>
      <c r="BU93" s="18" t="s">
        <v>42</v>
      </c>
    </row>
    <row r="94" spans="5:73" x14ac:dyDescent="0.3">
      <c r="E94" s="9" t="s">
        <v>8</v>
      </c>
      <c r="F94" s="9" t="s">
        <v>9</v>
      </c>
      <c r="G94" s="9" t="s">
        <v>10</v>
      </c>
      <c r="I94" s="18">
        <f>I100</f>
        <v>0</v>
      </c>
      <c r="U94" s="9" t="s">
        <v>8</v>
      </c>
      <c r="V94" s="9" t="s">
        <v>9</v>
      </c>
      <c r="W94" s="9" t="s">
        <v>10</v>
      </c>
      <c r="Y94" s="18" t="s">
        <v>42</v>
      </c>
      <c r="AK94" s="9" t="s">
        <v>8</v>
      </c>
      <c r="AL94" s="9" t="s">
        <v>9</v>
      </c>
      <c r="AM94" s="9" t="s">
        <v>10</v>
      </c>
      <c r="AO94" s="18" t="s">
        <v>42</v>
      </c>
      <c r="BA94" s="9" t="s">
        <v>8</v>
      </c>
      <c r="BB94" s="9" t="s">
        <v>9</v>
      </c>
      <c r="BC94" s="9" t="s">
        <v>10</v>
      </c>
      <c r="BE94" s="18" t="s">
        <v>42</v>
      </c>
      <c r="BQ94" s="9" t="s">
        <v>8</v>
      </c>
      <c r="BR94" s="9" t="s">
        <v>9</v>
      </c>
      <c r="BS94" s="9" t="s">
        <v>10</v>
      </c>
      <c r="BU94" s="18" t="s">
        <v>42</v>
      </c>
    </row>
    <row r="95" spans="5:73" x14ac:dyDescent="0.3">
      <c r="E95" s="10" t="s">
        <v>2</v>
      </c>
      <c r="F95" s="9"/>
      <c r="G95" s="9"/>
      <c r="H95" s="10"/>
      <c r="I95" s="18">
        <f>I100</f>
        <v>0</v>
      </c>
      <c r="U95" s="10" t="s">
        <v>2</v>
      </c>
      <c r="V95" s="9"/>
      <c r="W95" s="9"/>
      <c r="X95" s="10"/>
      <c r="Y95" s="18" t="s">
        <v>42</v>
      </c>
      <c r="AK95" s="10" t="s">
        <v>2</v>
      </c>
      <c r="AL95" s="9"/>
      <c r="AM95" s="9"/>
      <c r="AN95" s="10"/>
      <c r="AO95" s="18" t="s">
        <v>42</v>
      </c>
      <c r="BA95" s="10" t="s">
        <v>2</v>
      </c>
      <c r="BB95" s="9"/>
      <c r="BC95" s="9"/>
      <c r="BD95" s="10"/>
      <c r="BE95" s="18" t="s">
        <v>42</v>
      </c>
      <c r="BQ95" s="10" t="s">
        <v>2</v>
      </c>
      <c r="BR95" s="9"/>
      <c r="BS95" s="9"/>
      <c r="BT95" s="10"/>
      <c r="BU95" s="18" t="s">
        <v>42</v>
      </c>
    </row>
    <row r="96" spans="5:73" x14ac:dyDescent="0.3">
      <c r="E96" s="11" t="s">
        <v>3</v>
      </c>
      <c r="F96" s="9">
        <v>0.85670000000000002</v>
      </c>
      <c r="G96" s="9">
        <v>0.91390000000000005</v>
      </c>
      <c r="H96" s="11">
        <v>0.89396000000000009</v>
      </c>
      <c r="I96" s="18">
        <f>I100</f>
        <v>0</v>
      </c>
      <c r="U96" s="11" t="s">
        <v>3</v>
      </c>
      <c r="V96" s="9">
        <v>0.88929999999999998</v>
      </c>
      <c r="W96" s="9">
        <v>1.0114000000000001</v>
      </c>
      <c r="X96" s="11">
        <v>0.94073670886075988</v>
      </c>
      <c r="Y96" s="18" t="s">
        <v>42</v>
      </c>
      <c r="AK96" s="11" t="s">
        <v>3</v>
      </c>
      <c r="AL96" s="9">
        <v>0.86260000000000003</v>
      </c>
      <c r="AM96" s="9">
        <v>0.97889999999999999</v>
      </c>
      <c r="AN96" s="11">
        <v>0.92575142857142878</v>
      </c>
      <c r="AO96" s="18" t="s">
        <v>42</v>
      </c>
      <c r="BA96" s="11" t="s">
        <v>3</v>
      </c>
      <c r="BB96" s="9">
        <v>0.81510000000000005</v>
      </c>
      <c r="BC96" s="9">
        <v>1.0139</v>
      </c>
      <c r="BD96" s="11">
        <v>0.92136842105263161</v>
      </c>
      <c r="BE96" s="18" t="s">
        <v>42</v>
      </c>
      <c r="BQ96" s="11" t="s">
        <v>3</v>
      </c>
      <c r="BR96" s="9">
        <v>0.8327</v>
      </c>
      <c r="BS96" s="9">
        <v>0.97889999999999999</v>
      </c>
      <c r="BT96" s="11">
        <v>0.90118275862068953</v>
      </c>
      <c r="BU96" s="18" t="s">
        <v>42</v>
      </c>
    </row>
    <row r="97" spans="5:73" x14ac:dyDescent="0.3">
      <c r="E97" s="12" t="s">
        <v>4</v>
      </c>
      <c r="F97" s="9">
        <v>1</v>
      </c>
      <c r="G97" s="9">
        <v>1</v>
      </c>
      <c r="H97" s="11">
        <v>1</v>
      </c>
      <c r="I97" s="18">
        <f>I100</f>
        <v>0</v>
      </c>
      <c r="U97" s="12" t="s">
        <v>4</v>
      </c>
      <c r="V97" s="9">
        <v>1</v>
      </c>
      <c r="W97" s="9">
        <v>1</v>
      </c>
      <c r="X97" s="11">
        <v>1</v>
      </c>
      <c r="Y97" s="18" t="s">
        <v>42</v>
      </c>
      <c r="AK97" s="12" t="s">
        <v>4</v>
      </c>
      <c r="AL97" s="9">
        <v>1</v>
      </c>
      <c r="AM97" s="9">
        <v>1</v>
      </c>
      <c r="AN97" s="11">
        <v>1</v>
      </c>
      <c r="AO97" s="18" t="s">
        <v>42</v>
      </c>
      <c r="BA97" s="12" t="s">
        <v>4</v>
      </c>
      <c r="BB97" s="9">
        <v>1</v>
      </c>
      <c r="BC97" s="9">
        <v>1</v>
      </c>
      <c r="BD97" s="11">
        <v>1</v>
      </c>
      <c r="BE97" s="18" t="s">
        <v>42</v>
      </c>
      <c r="BQ97" s="12" t="s">
        <v>4</v>
      </c>
      <c r="BR97" s="9">
        <v>1</v>
      </c>
      <c r="BS97" s="9">
        <v>1</v>
      </c>
      <c r="BT97" s="11">
        <v>1</v>
      </c>
      <c r="BU97" s="18" t="s">
        <v>42</v>
      </c>
    </row>
    <row r="98" spans="5:73" x14ac:dyDescent="0.3">
      <c r="E98" s="13" t="s">
        <v>11</v>
      </c>
      <c r="F98" s="9">
        <v>1.0699000000000001</v>
      </c>
      <c r="G98" s="9">
        <v>1.1138999999999999</v>
      </c>
      <c r="H98" s="11">
        <v>1.0860799999999999</v>
      </c>
      <c r="I98" s="18">
        <f>I100</f>
        <v>0</v>
      </c>
      <c r="U98" s="13" t="s">
        <v>11</v>
      </c>
      <c r="V98" s="9">
        <v>1.016</v>
      </c>
      <c r="W98" s="9">
        <v>1.0740000000000001</v>
      </c>
      <c r="X98" s="11">
        <v>1.0323999999999998</v>
      </c>
      <c r="Y98" s="18" t="str">
        <f>Y100</f>
        <v>.</v>
      </c>
      <c r="AK98" s="13" t="s">
        <v>11</v>
      </c>
      <c r="AL98" s="9">
        <v>1.0189999999999999</v>
      </c>
      <c r="AM98" s="9">
        <v>1.0605</v>
      </c>
      <c r="AN98" s="11">
        <v>1.0412285714285714</v>
      </c>
      <c r="AO98" s="18" t="str">
        <f>AO100</f>
        <v>.</v>
      </c>
      <c r="BA98" s="13" t="s">
        <v>11</v>
      </c>
      <c r="BB98" s="9">
        <v>1.0122</v>
      </c>
      <c r="BC98" s="9">
        <v>1.1465000000000001</v>
      </c>
      <c r="BD98" s="11">
        <v>1.0654315789473685</v>
      </c>
      <c r="BE98" s="18" t="str">
        <f>BE100</f>
        <v>.</v>
      </c>
      <c r="BQ98" s="13" t="s">
        <v>11</v>
      </c>
      <c r="BR98" s="9">
        <v>1.0479000000000001</v>
      </c>
      <c r="BS98" s="9">
        <v>1.0837000000000001</v>
      </c>
      <c r="BT98" s="11">
        <v>1.0684620689655171</v>
      </c>
      <c r="BU98" s="18" t="str">
        <f>BU100</f>
        <v>.</v>
      </c>
    </row>
    <row r="99" spans="5:73" x14ac:dyDescent="0.3">
      <c r="E99" s="14" t="s">
        <v>12</v>
      </c>
      <c r="F99" s="9">
        <v>1.1242000000000001</v>
      </c>
      <c r="G99" s="9">
        <v>1.1836</v>
      </c>
      <c r="H99" s="11">
        <v>1.1536200000000001</v>
      </c>
      <c r="I99" s="18">
        <f>I100</f>
        <v>0</v>
      </c>
      <c r="U99" s="14" t="s">
        <v>12</v>
      </c>
      <c r="V99" s="9">
        <v>1.0310999999999999</v>
      </c>
      <c r="W99" s="9">
        <v>1.1311</v>
      </c>
      <c r="X99" s="11">
        <v>1.0624696202531643</v>
      </c>
      <c r="Y99" s="18" t="s">
        <v>42</v>
      </c>
      <c r="AK99" s="14" t="s">
        <v>12</v>
      </c>
      <c r="AL99" s="9">
        <v>1.0011000000000001</v>
      </c>
      <c r="AM99" s="9">
        <v>1.0699000000000001</v>
      </c>
      <c r="AN99" s="11">
        <v>1.0460742857142857</v>
      </c>
      <c r="AO99" s="18" t="s">
        <v>42</v>
      </c>
      <c r="BA99" s="14" t="s">
        <v>12</v>
      </c>
      <c r="BB99" s="9">
        <v>1.0358000000000001</v>
      </c>
      <c r="BC99" s="9">
        <v>1.1672</v>
      </c>
      <c r="BD99" s="11">
        <v>1.0880947368421054</v>
      </c>
      <c r="BE99" s="18" t="s">
        <v>42</v>
      </c>
      <c r="BQ99" s="14" t="s">
        <v>12</v>
      </c>
      <c r="BR99" s="9">
        <v>1.0626</v>
      </c>
      <c r="BS99" s="9">
        <v>1.1282000000000001</v>
      </c>
      <c r="BT99" s="11">
        <v>1.0956448275862067</v>
      </c>
      <c r="BU99" s="18" t="s">
        <v>42</v>
      </c>
    </row>
    <row r="100" spans="5:73" x14ac:dyDescent="0.3">
      <c r="E100" t="s">
        <v>26</v>
      </c>
      <c r="F100" s="9">
        <v>0.04</v>
      </c>
      <c r="G100" s="9">
        <v>4.2000000000000003E-2</v>
      </c>
      <c r="H100" t="str">
        <f>IF(AND(C11&gt;=F100,C11&lt;=G100),"подходит","не подходит")</f>
        <v>не подходит</v>
      </c>
      <c r="I100" s="18">
        <f>IF(H100="подходит",1,0)</f>
        <v>0</v>
      </c>
      <c r="U100" t="s">
        <v>26</v>
      </c>
      <c r="V100" s="9"/>
      <c r="W100" s="9"/>
      <c r="Y100" s="18" t="s">
        <v>42</v>
      </c>
      <c r="AK100" t="s">
        <v>26</v>
      </c>
      <c r="AL100" s="9"/>
      <c r="AM100" s="9"/>
      <c r="AO100" s="18" t="s">
        <v>42</v>
      </c>
      <c r="BA100" t="s">
        <v>26</v>
      </c>
      <c r="BB100" s="9"/>
      <c r="BC100" s="9"/>
      <c r="BE100" s="18" t="s">
        <v>42</v>
      </c>
      <c r="BQ100" t="s">
        <v>26</v>
      </c>
      <c r="BR100" s="9"/>
      <c r="BS100" s="9"/>
      <c r="BU100" s="18" t="s">
        <v>42</v>
      </c>
    </row>
    <row r="101" spans="5:73" x14ac:dyDescent="0.3">
      <c r="I101" s="18">
        <f>I100</f>
        <v>0</v>
      </c>
      <c r="Y101" s="18" t="s">
        <v>42</v>
      </c>
      <c r="AO101" s="18" t="s">
        <v>42</v>
      </c>
      <c r="BE101" s="18" t="s">
        <v>42</v>
      </c>
      <c r="BU101" s="18" t="s">
        <v>42</v>
      </c>
    </row>
    <row r="102" spans="5:73" x14ac:dyDescent="0.3">
      <c r="E102" s="23" t="s">
        <v>24</v>
      </c>
      <c r="F102" s="23"/>
      <c r="G102" s="23"/>
      <c r="H102" s="23"/>
      <c r="I102" s="18">
        <f>I109</f>
        <v>0</v>
      </c>
      <c r="Y102" s="18" t="s">
        <v>42</v>
      </c>
    </row>
    <row r="103" spans="5:73" x14ac:dyDescent="0.3">
      <c r="E103" s="9" t="s">
        <v>8</v>
      </c>
      <c r="F103" s="9" t="s">
        <v>9</v>
      </c>
      <c r="G103" s="9" t="s">
        <v>10</v>
      </c>
      <c r="I103" s="18">
        <f>I109</f>
        <v>0</v>
      </c>
      <c r="Y103" s="18" t="s">
        <v>42</v>
      </c>
    </row>
    <row r="104" spans="5:73" x14ac:dyDescent="0.3">
      <c r="E104" s="10" t="s">
        <v>2</v>
      </c>
      <c r="F104" s="9"/>
      <c r="G104" s="9"/>
      <c r="H104" s="10"/>
      <c r="I104" s="18">
        <f>I109</f>
        <v>0</v>
      </c>
      <c r="Y104" s="18" t="s">
        <v>42</v>
      </c>
    </row>
    <row r="105" spans="5:73" x14ac:dyDescent="0.3">
      <c r="E105" s="11" t="s">
        <v>3</v>
      </c>
      <c r="F105" s="9">
        <v>0.89290000000000003</v>
      </c>
      <c r="G105" s="9">
        <v>0.89290000000000003</v>
      </c>
      <c r="H105" s="11">
        <v>0.89290000000000003</v>
      </c>
      <c r="I105" s="18">
        <f>I109</f>
        <v>0</v>
      </c>
      <c r="Y105" s="18" t="s">
        <v>42</v>
      </c>
    </row>
    <row r="106" spans="5:73" x14ac:dyDescent="0.3">
      <c r="E106" s="12" t="s">
        <v>4</v>
      </c>
      <c r="F106" s="9">
        <v>1</v>
      </c>
      <c r="G106" s="9">
        <v>1</v>
      </c>
      <c r="H106" s="11">
        <v>1</v>
      </c>
      <c r="I106" s="18">
        <f>I109</f>
        <v>0</v>
      </c>
      <c r="Y106" s="18" t="s">
        <v>42</v>
      </c>
    </row>
    <row r="107" spans="5:73" x14ac:dyDescent="0.3">
      <c r="E107" s="13" t="s">
        <v>11</v>
      </c>
      <c r="F107" s="9">
        <v>1.0526</v>
      </c>
      <c r="G107" s="9">
        <v>1.0526</v>
      </c>
      <c r="H107" s="11">
        <v>1.0526</v>
      </c>
      <c r="I107" s="18">
        <f>I109</f>
        <v>0</v>
      </c>
      <c r="Y107" s="18" t="s">
        <v>42</v>
      </c>
    </row>
    <row r="108" spans="5:73" x14ac:dyDescent="0.3">
      <c r="E108" s="14" t="s">
        <v>12</v>
      </c>
      <c r="F108" s="9">
        <v>0.98429999999999995</v>
      </c>
      <c r="G108" s="9">
        <v>0.98429999999999995</v>
      </c>
      <c r="H108" s="11">
        <v>0.98429999999999995</v>
      </c>
      <c r="I108" s="18">
        <f>I109</f>
        <v>0</v>
      </c>
      <c r="Y108" s="18" t="s">
        <v>42</v>
      </c>
    </row>
    <row r="109" spans="5:73" x14ac:dyDescent="0.3">
      <c r="E109" t="s">
        <v>26</v>
      </c>
      <c r="F109" s="9">
        <v>0.249</v>
      </c>
      <c r="G109" s="9">
        <v>0.249</v>
      </c>
      <c r="H109" t="str">
        <f>IF(AND(C11&gt;=F109,C11&lt;=G109),"подходит","не подходит")</f>
        <v>не подходит</v>
      </c>
      <c r="I109" s="18">
        <f>IF(H109="подходит",1,0)</f>
        <v>0</v>
      </c>
      <c r="Y109" s="18" t="s">
        <v>42</v>
      </c>
    </row>
    <row r="110" spans="5:73" x14ac:dyDescent="0.3">
      <c r="I110" s="18">
        <f>I109</f>
        <v>0</v>
      </c>
      <c r="Y110" s="18" t="s">
        <v>42</v>
      </c>
    </row>
    <row r="111" spans="5:73" x14ac:dyDescent="0.3">
      <c r="E111" s="24" t="s">
        <v>25</v>
      </c>
      <c r="F111" s="24"/>
      <c r="G111" s="24"/>
      <c r="H111" s="24"/>
      <c r="I111" s="18" t="s">
        <v>42</v>
      </c>
      <c r="Y111" s="18" t="s">
        <v>42</v>
      </c>
    </row>
    <row r="112" spans="5:73" x14ac:dyDescent="0.3">
      <c r="E112" s="9" t="s">
        <v>8</v>
      </c>
      <c r="F112" s="9" t="s">
        <v>9</v>
      </c>
      <c r="G112" s="9" t="s">
        <v>10</v>
      </c>
      <c r="I112" s="18" t="s">
        <v>42</v>
      </c>
      <c r="Y112" s="18" t="s">
        <v>42</v>
      </c>
    </row>
    <row r="113" spans="5:25" x14ac:dyDescent="0.3">
      <c r="E113" s="10" t="s">
        <v>2</v>
      </c>
      <c r="F113" s="9"/>
      <c r="G113" s="9"/>
      <c r="H113" s="10"/>
      <c r="I113" s="18" t="s">
        <v>42</v>
      </c>
      <c r="Y113" s="18" t="s">
        <v>42</v>
      </c>
    </row>
    <row r="114" spans="5:25" x14ac:dyDescent="0.3">
      <c r="E114" s="11" t="s">
        <v>3</v>
      </c>
      <c r="F114" s="9">
        <v>0.85109999999999997</v>
      </c>
      <c r="G114" s="9">
        <v>0.98170000000000002</v>
      </c>
      <c r="H114" s="11">
        <v>0.94811875000000001</v>
      </c>
      <c r="I114" s="18" t="s">
        <v>42</v>
      </c>
      <c r="Y114" s="18" t="s">
        <v>42</v>
      </c>
    </row>
    <row r="115" spans="5:25" x14ac:dyDescent="0.3">
      <c r="E115" s="12" t="s">
        <v>4</v>
      </c>
      <c r="F115" s="9">
        <v>1</v>
      </c>
      <c r="G115" s="9">
        <v>1</v>
      </c>
      <c r="H115" s="11">
        <v>1</v>
      </c>
      <c r="I115" s="18" t="s">
        <v>42</v>
      </c>
      <c r="Y115" s="18" t="s">
        <v>42</v>
      </c>
    </row>
    <row r="116" spans="5:25" x14ac:dyDescent="0.3">
      <c r="E116" s="13" t="s">
        <v>11</v>
      </c>
      <c r="F116" s="9">
        <v>0.95430000000000004</v>
      </c>
      <c r="G116" s="9">
        <v>1.0630999999999999</v>
      </c>
      <c r="H116" s="11">
        <v>1.0270375</v>
      </c>
      <c r="I116" s="18" t="s">
        <v>42</v>
      </c>
      <c r="Y116" s="18" t="s">
        <v>42</v>
      </c>
    </row>
    <row r="117" spans="5:25" x14ac:dyDescent="0.3">
      <c r="E117" s="14" t="s">
        <v>12</v>
      </c>
      <c r="F117" s="9">
        <v>0.94520000000000004</v>
      </c>
      <c r="G117" s="9">
        <v>1.1004</v>
      </c>
      <c r="H117" s="11">
        <v>1.046775</v>
      </c>
      <c r="I117" s="18" t="s">
        <v>42</v>
      </c>
      <c r="Y117" s="18" t="s">
        <v>42</v>
      </c>
    </row>
    <row r="118" spans="5:25" x14ac:dyDescent="0.3">
      <c r="E118" t="s">
        <v>26</v>
      </c>
      <c r="I118" s="18" t="s">
        <v>42</v>
      </c>
      <c r="Y118" s="18" t="s">
        <v>42</v>
      </c>
    </row>
    <row r="119" spans="5:25" x14ac:dyDescent="0.3">
      <c r="I119" s="18" t="s">
        <v>42</v>
      </c>
      <c r="Y119" s="18" t="s">
        <v>42</v>
      </c>
    </row>
    <row r="120" spans="5:25" x14ac:dyDescent="0.3">
      <c r="I120" s="18" t="s">
        <v>42</v>
      </c>
      <c r="Y120" s="18" t="s">
        <v>42</v>
      </c>
    </row>
    <row r="121" spans="5:25" x14ac:dyDescent="0.3">
      <c r="I121" s="18" t="s">
        <v>42</v>
      </c>
      <c r="Y121" s="18" t="s">
        <v>42</v>
      </c>
    </row>
    <row r="122" spans="5:25" x14ac:dyDescent="0.3">
      <c r="I122" s="18" t="s">
        <v>42</v>
      </c>
      <c r="Y122" s="18" t="s">
        <v>42</v>
      </c>
    </row>
    <row r="123" spans="5:25" x14ac:dyDescent="0.3">
      <c r="I123" s="18" t="s">
        <v>42</v>
      </c>
      <c r="Y123" s="18" t="s">
        <v>42</v>
      </c>
    </row>
    <row r="124" spans="5:25" x14ac:dyDescent="0.3">
      <c r="I124" s="18" t="s">
        <v>42</v>
      </c>
      <c r="Y124" s="18" t="s">
        <v>42</v>
      </c>
    </row>
    <row r="125" spans="5:25" x14ac:dyDescent="0.3">
      <c r="I125" s="18" t="s">
        <v>42</v>
      </c>
      <c r="Y125" s="18" t="s">
        <v>42</v>
      </c>
    </row>
    <row r="126" spans="5:25" x14ac:dyDescent="0.3">
      <c r="I126" s="18" t="s">
        <v>42</v>
      </c>
      <c r="Y126" s="18" t="s">
        <v>42</v>
      </c>
    </row>
    <row r="127" spans="5:25" x14ac:dyDescent="0.3">
      <c r="I127" s="18" t="s">
        <v>42</v>
      </c>
      <c r="Y127" s="18" t="s">
        <v>42</v>
      </c>
    </row>
    <row r="128" spans="5:25" x14ac:dyDescent="0.3">
      <c r="I128" s="18" t="s">
        <v>42</v>
      </c>
      <c r="Y128" s="18" t="s">
        <v>42</v>
      </c>
    </row>
    <row r="129" spans="9:25" x14ac:dyDescent="0.3">
      <c r="I129" s="18" t="s">
        <v>42</v>
      </c>
      <c r="Y129" s="18" t="s">
        <v>42</v>
      </c>
    </row>
    <row r="130" spans="9:25" x14ac:dyDescent="0.3">
      <c r="I130" s="18" t="s">
        <v>42</v>
      </c>
      <c r="Y130" s="18" t="s">
        <v>42</v>
      </c>
    </row>
    <row r="131" spans="9:25" x14ac:dyDescent="0.3">
      <c r="I131" s="18" t="s">
        <v>42</v>
      </c>
      <c r="Y131" s="18" t="s">
        <v>42</v>
      </c>
    </row>
    <row r="132" spans="9:25" x14ac:dyDescent="0.3">
      <c r="I132" s="18" t="s">
        <v>42</v>
      </c>
      <c r="Y132" s="18" t="s">
        <v>42</v>
      </c>
    </row>
    <row r="133" spans="9:25" x14ac:dyDescent="0.3">
      <c r="I133" s="18" t="s">
        <v>42</v>
      </c>
      <c r="Y133" s="18" t="s">
        <v>42</v>
      </c>
    </row>
    <row r="134" spans="9:25" x14ac:dyDescent="0.3">
      <c r="I134" s="18" t="s">
        <v>42</v>
      </c>
      <c r="Y134" s="18" t="s">
        <v>42</v>
      </c>
    </row>
    <row r="135" spans="9:25" x14ac:dyDescent="0.3">
      <c r="I135" s="18" t="s">
        <v>42</v>
      </c>
      <c r="Y135" s="18" t="s">
        <v>42</v>
      </c>
    </row>
    <row r="136" spans="9:25" x14ac:dyDescent="0.3">
      <c r="I136" s="18" t="s">
        <v>42</v>
      </c>
      <c r="Y136" s="18" t="s">
        <v>42</v>
      </c>
    </row>
    <row r="137" spans="9:25" x14ac:dyDescent="0.3">
      <c r="I137" s="18" t="s">
        <v>42</v>
      </c>
      <c r="Y137" s="18" t="s">
        <v>42</v>
      </c>
    </row>
    <row r="138" spans="9:25" x14ac:dyDescent="0.3">
      <c r="I138" s="18" t="s">
        <v>42</v>
      </c>
      <c r="Y138" s="18" t="s">
        <v>42</v>
      </c>
    </row>
    <row r="139" spans="9:25" x14ac:dyDescent="0.3">
      <c r="I139" s="18" t="s">
        <v>42</v>
      </c>
      <c r="Y139" s="18" t="s">
        <v>42</v>
      </c>
    </row>
    <row r="140" spans="9:25" x14ac:dyDescent="0.3">
      <c r="I140" s="18" t="s">
        <v>42</v>
      </c>
      <c r="Y140" s="18" t="s">
        <v>42</v>
      </c>
    </row>
    <row r="141" spans="9:25" x14ac:dyDescent="0.3">
      <c r="I141" s="18" t="s">
        <v>42</v>
      </c>
      <c r="Y141" s="18" t="s">
        <v>42</v>
      </c>
    </row>
    <row r="142" spans="9:25" x14ac:dyDescent="0.3">
      <c r="I142" s="18" t="s">
        <v>42</v>
      </c>
      <c r="Y142" s="18" t="s">
        <v>42</v>
      </c>
    </row>
    <row r="143" spans="9:25" x14ac:dyDescent="0.3">
      <c r="I143" s="18" t="s">
        <v>42</v>
      </c>
      <c r="Y143" s="18" t="s">
        <v>42</v>
      </c>
    </row>
    <row r="144" spans="9:25" x14ac:dyDescent="0.3">
      <c r="I144" s="18" t="s">
        <v>42</v>
      </c>
      <c r="Y144" s="18" t="s">
        <v>42</v>
      </c>
    </row>
    <row r="145" spans="9:25" x14ac:dyDescent="0.3">
      <c r="I145" s="18" t="s">
        <v>42</v>
      </c>
      <c r="Y145" s="18" t="s">
        <v>42</v>
      </c>
    </row>
    <row r="146" spans="9:25" x14ac:dyDescent="0.3">
      <c r="I146" s="18" t="s">
        <v>42</v>
      </c>
      <c r="Y146" s="18" t="s">
        <v>42</v>
      </c>
    </row>
    <row r="147" spans="9:25" x14ac:dyDescent="0.3">
      <c r="I147" s="18" t="s">
        <v>42</v>
      </c>
      <c r="Y147" s="18" t="s">
        <v>42</v>
      </c>
    </row>
    <row r="148" spans="9:25" x14ac:dyDescent="0.3">
      <c r="I148" s="18" t="s">
        <v>42</v>
      </c>
      <c r="Y148" s="18" t="s">
        <v>42</v>
      </c>
    </row>
    <row r="149" spans="9:25" x14ac:dyDescent="0.3">
      <c r="I149" s="18" t="s">
        <v>42</v>
      </c>
      <c r="Y149" s="18" t="s">
        <v>42</v>
      </c>
    </row>
    <row r="150" spans="9:25" x14ac:dyDescent="0.3">
      <c r="I150" s="18" t="s">
        <v>42</v>
      </c>
      <c r="Y150" s="18" t="s">
        <v>42</v>
      </c>
    </row>
    <row r="151" spans="9:25" x14ac:dyDescent="0.3">
      <c r="I151" s="18" t="s">
        <v>42</v>
      </c>
      <c r="Y151" s="18" t="s">
        <v>42</v>
      </c>
    </row>
    <row r="152" spans="9:25" x14ac:dyDescent="0.3">
      <c r="I152" s="18" t="s">
        <v>42</v>
      </c>
      <c r="Y152" s="18" t="s">
        <v>42</v>
      </c>
    </row>
    <row r="153" spans="9:25" x14ac:dyDescent="0.3">
      <c r="I153" s="18" t="s">
        <v>42</v>
      </c>
      <c r="Y153" s="18" t="s">
        <v>42</v>
      </c>
    </row>
    <row r="154" spans="9:25" x14ac:dyDescent="0.3">
      <c r="I154" s="18" t="s">
        <v>42</v>
      </c>
      <c r="Y154" s="18" t="s">
        <v>42</v>
      </c>
    </row>
    <row r="155" spans="9:25" x14ac:dyDescent="0.3">
      <c r="I155" s="18" t="s">
        <v>42</v>
      </c>
      <c r="Y155" s="18" t="s">
        <v>42</v>
      </c>
    </row>
    <row r="156" spans="9:25" x14ac:dyDescent="0.3">
      <c r="I156" s="18" t="s">
        <v>42</v>
      </c>
      <c r="Y156" s="18" t="s">
        <v>42</v>
      </c>
    </row>
    <row r="157" spans="9:25" x14ac:dyDescent="0.3">
      <c r="I157" s="18" t="s">
        <v>42</v>
      </c>
      <c r="Y157" s="18" t="s">
        <v>42</v>
      </c>
    </row>
    <row r="158" spans="9:25" x14ac:dyDescent="0.3">
      <c r="I158" s="18" t="s">
        <v>42</v>
      </c>
      <c r="Y158" s="18" t="s">
        <v>42</v>
      </c>
    </row>
    <row r="159" spans="9:25" x14ac:dyDescent="0.3">
      <c r="I159" s="18" t="s">
        <v>42</v>
      </c>
      <c r="Y159" s="18" t="s">
        <v>42</v>
      </c>
    </row>
    <row r="160" spans="9:25" x14ac:dyDescent="0.3">
      <c r="I160" s="18" t="s">
        <v>42</v>
      </c>
      <c r="Y160" s="18" t="s">
        <v>42</v>
      </c>
    </row>
    <row r="161" spans="9:25" x14ac:dyDescent="0.3">
      <c r="I161" s="18" t="s">
        <v>42</v>
      </c>
      <c r="Y161" s="18" t="s">
        <v>42</v>
      </c>
    </row>
    <row r="162" spans="9:25" x14ac:dyDescent="0.3">
      <c r="I162" s="18" t="s">
        <v>42</v>
      </c>
      <c r="Y162" s="18" t="s">
        <v>42</v>
      </c>
    </row>
    <row r="163" spans="9:25" x14ac:dyDescent="0.3">
      <c r="I163" s="18" t="s">
        <v>42</v>
      </c>
      <c r="Y163" s="18" t="s">
        <v>42</v>
      </c>
    </row>
    <row r="164" spans="9:25" x14ac:dyDescent="0.3">
      <c r="I164" s="18" t="s">
        <v>42</v>
      </c>
      <c r="Y164" s="18" t="s">
        <v>42</v>
      </c>
    </row>
    <row r="165" spans="9:25" x14ac:dyDescent="0.3">
      <c r="I165" s="18" t="s">
        <v>42</v>
      </c>
      <c r="Y165" s="18" t="s">
        <v>42</v>
      </c>
    </row>
    <row r="166" spans="9:25" x14ac:dyDescent="0.3">
      <c r="I166" s="18" t="s">
        <v>42</v>
      </c>
      <c r="Y166" s="18" t="s">
        <v>42</v>
      </c>
    </row>
    <row r="167" spans="9:25" x14ac:dyDescent="0.3">
      <c r="I167" s="18" t="s">
        <v>42</v>
      </c>
      <c r="Y167" s="18" t="s">
        <v>42</v>
      </c>
    </row>
    <row r="168" spans="9:25" x14ac:dyDescent="0.3">
      <c r="I168" s="18" t="s">
        <v>42</v>
      </c>
      <c r="Y168" s="18" t="s">
        <v>42</v>
      </c>
    </row>
    <row r="169" spans="9:25" x14ac:dyDescent="0.3">
      <c r="I169" s="18" t="s">
        <v>42</v>
      </c>
      <c r="Y169" s="18" t="s">
        <v>42</v>
      </c>
    </row>
    <row r="170" spans="9:25" x14ac:dyDescent="0.3">
      <c r="I170" s="18" t="s">
        <v>42</v>
      </c>
      <c r="Y170" s="18" t="s">
        <v>42</v>
      </c>
    </row>
    <row r="171" spans="9:25" x14ac:dyDescent="0.3">
      <c r="I171" s="18" t="s">
        <v>42</v>
      </c>
      <c r="Y171" s="18" t="s">
        <v>42</v>
      </c>
    </row>
    <row r="172" spans="9:25" x14ac:dyDescent="0.3">
      <c r="I172" s="18" t="s">
        <v>42</v>
      </c>
      <c r="Y172" s="18" t="s">
        <v>42</v>
      </c>
    </row>
    <row r="173" spans="9:25" x14ac:dyDescent="0.3">
      <c r="I173" s="18" t="s">
        <v>42</v>
      </c>
      <c r="Y173" s="18" t="s">
        <v>42</v>
      </c>
    </row>
    <row r="174" spans="9:25" x14ac:dyDescent="0.3">
      <c r="I174" s="18" t="s">
        <v>42</v>
      </c>
      <c r="Y174" s="18" t="s">
        <v>42</v>
      </c>
    </row>
    <row r="175" spans="9:25" x14ac:dyDescent="0.3">
      <c r="I175" s="18" t="s">
        <v>42</v>
      </c>
      <c r="Y175" s="18" t="s">
        <v>42</v>
      </c>
    </row>
    <row r="176" spans="9:25" x14ac:dyDescent="0.3">
      <c r="I176" s="18" t="s">
        <v>42</v>
      </c>
      <c r="Y176" s="18" t="s">
        <v>42</v>
      </c>
    </row>
    <row r="177" spans="9:25" x14ac:dyDescent="0.3">
      <c r="I177" s="18" t="s">
        <v>42</v>
      </c>
      <c r="Y177" s="18" t="s">
        <v>42</v>
      </c>
    </row>
    <row r="178" spans="9:25" x14ac:dyDescent="0.3">
      <c r="I178" s="18" t="s">
        <v>42</v>
      </c>
      <c r="Y178" s="18" t="s">
        <v>42</v>
      </c>
    </row>
    <row r="179" spans="9:25" x14ac:dyDescent="0.3">
      <c r="I179" s="18" t="s">
        <v>42</v>
      </c>
      <c r="Y179" s="18" t="s">
        <v>42</v>
      </c>
    </row>
    <row r="180" spans="9:25" x14ac:dyDescent="0.3">
      <c r="I180" s="18" t="s">
        <v>42</v>
      </c>
      <c r="Y180" s="18" t="s">
        <v>42</v>
      </c>
    </row>
    <row r="181" spans="9:25" x14ac:dyDescent="0.3">
      <c r="I181" s="18" t="s">
        <v>42</v>
      </c>
      <c r="Y181" s="18" t="s">
        <v>42</v>
      </c>
    </row>
    <row r="182" spans="9:25" x14ac:dyDescent="0.3">
      <c r="I182" s="18" t="s">
        <v>42</v>
      </c>
      <c r="Y182" s="18" t="s">
        <v>42</v>
      </c>
    </row>
    <row r="183" spans="9:25" x14ac:dyDescent="0.3">
      <c r="I183" s="18" t="s">
        <v>42</v>
      </c>
      <c r="Y183" s="18" t="s">
        <v>42</v>
      </c>
    </row>
    <row r="184" spans="9:25" x14ac:dyDescent="0.3">
      <c r="I184" s="18" t="s">
        <v>42</v>
      </c>
      <c r="Y184" s="18" t="s">
        <v>42</v>
      </c>
    </row>
    <row r="185" spans="9:25" x14ac:dyDescent="0.3">
      <c r="I185" s="18" t="s">
        <v>42</v>
      </c>
      <c r="Y185" t="s">
        <v>42</v>
      </c>
    </row>
    <row r="186" spans="9:25" x14ac:dyDescent="0.3">
      <c r="I186" s="18" t="s">
        <v>42</v>
      </c>
    </row>
    <row r="187" spans="9:25" x14ac:dyDescent="0.3">
      <c r="I187" s="18" t="s">
        <v>42</v>
      </c>
    </row>
    <row r="188" spans="9:25" x14ac:dyDescent="0.3">
      <c r="I188" s="18" t="s">
        <v>42</v>
      </c>
    </row>
    <row r="189" spans="9:25" x14ac:dyDescent="0.3">
      <c r="I189" s="18" t="s">
        <v>42</v>
      </c>
    </row>
    <row r="190" spans="9:25" x14ac:dyDescent="0.3">
      <c r="I190" s="18" t="s">
        <v>42</v>
      </c>
    </row>
    <row r="191" spans="9:25" x14ac:dyDescent="0.3">
      <c r="I191" s="18" t="s">
        <v>42</v>
      </c>
    </row>
    <row r="192" spans="9:25" x14ac:dyDescent="0.3">
      <c r="I192" s="18" t="s">
        <v>42</v>
      </c>
    </row>
    <row r="193" spans="9:9" x14ac:dyDescent="0.3">
      <c r="I193" s="18" t="s">
        <v>42</v>
      </c>
    </row>
    <row r="194" spans="9:9" x14ac:dyDescent="0.3">
      <c r="I194" s="18" t="s">
        <v>42</v>
      </c>
    </row>
    <row r="195" spans="9:9" x14ac:dyDescent="0.3">
      <c r="I195" s="18" t="s">
        <v>42</v>
      </c>
    </row>
    <row r="196" spans="9:9" x14ac:dyDescent="0.3">
      <c r="I196" s="18" t="s">
        <v>42</v>
      </c>
    </row>
    <row r="197" spans="9:9" x14ac:dyDescent="0.3">
      <c r="I197" s="18" t="s">
        <v>42</v>
      </c>
    </row>
    <row r="198" spans="9:9" x14ac:dyDescent="0.3">
      <c r="I198" s="18" t="s">
        <v>42</v>
      </c>
    </row>
    <row r="199" spans="9:9" x14ac:dyDescent="0.3">
      <c r="I199" s="18" t="s">
        <v>42</v>
      </c>
    </row>
    <row r="200" spans="9:9" x14ac:dyDescent="0.3">
      <c r="I200" s="18" t="s">
        <v>42</v>
      </c>
    </row>
    <row r="201" spans="9:9" x14ac:dyDescent="0.3">
      <c r="I201" s="18" t="s">
        <v>42</v>
      </c>
    </row>
    <row r="202" spans="9:9" x14ac:dyDescent="0.3">
      <c r="I202" s="18" t="s">
        <v>42</v>
      </c>
    </row>
    <row r="203" spans="9:9" x14ac:dyDescent="0.3">
      <c r="I203" s="18" t="s">
        <v>42</v>
      </c>
    </row>
    <row r="204" spans="9:9" x14ac:dyDescent="0.3">
      <c r="I204" s="18" t="s">
        <v>42</v>
      </c>
    </row>
    <row r="205" spans="9:9" x14ac:dyDescent="0.3">
      <c r="I205" s="18" t="s">
        <v>42</v>
      </c>
    </row>
    <row r="206" spans="9:9" x14ac:dyDescent="0.3">
      <c r="I206" s="18" t="s">
        <v>42</v>
      </c>
    </row>
    <row r="207" spans="9:9" x14ac:dyDescent="0.3">
      <c r="I207" s="18" t="s">
        <v>42</v>
      </c>
    </row>
    <row r="208" spans="9:9" x14ac:dyDescent="0.3">
      <c r="I208" s="18" t="s">
        <v>42</v>
      </c>
    </row>
    <row r="209" spans="9:9" x14ac:dyDescent="0.3">
      <c r="I209" s="18" t="s">
        <v>42</v>
      </c>
    </row>
    <row r="210" spans="9:9" x14ac:dyDescent="0.3">
      <c r="I210" s="18" t="s">
        <v>42</v>
      </c>
    </row>
    <row r="211" spans="9:9" x14ac:dyDescent="0.3">
      <c r="I211" s="18" t="s">
        <v>42</v>
      </c>
    </row>
    <row r="212" spans="9:9" x14ac:dyDescent="0.3">
      <c r="I212" s="18" t="s">
        <v>42</v>
      </c>
    </row>
    <row r="213" spans="9:9" x14ac:dyDescent="0.3">
      <c r="I213" s="18" t="s">
        <v>42</v>
      </c>
    </row>
    <row r="214" spans="9:9" x14ac:dyDescent="0.3">
      <c r="I214" s="18" t="s">
        <v>42</v>
      </c>
    </row>
    <row r="215" spans="9:9" x14ac:dyDescent="0.3">
      <c r="I215" s="18" t="s">
        <v>42</v>
      </c>
    </row>
    <row r="216" spans="9:9" x14ac:dyDescent="0.3">
      <c r="I216" s="18" t="s">
        <v>42</v>
      </c>
    </row>
    <row r="217" spans="9:9" x14ac:dyDescent="0.3">
      <c r="I217" s="18" t="s">
        <v>42</v>
      </c>
    </row>
    <row r="218" spans="9:9" x14ac:dyDescent="0.3">
      <c r="I218" s="18" t="s">
        <v>42</v>
      </c>
    </row>
    <row r="219" spans="9:9" x14ac:dyDescent="0.3">
      <c r="I219" s="18" t="s">
        <v>42</v>
      </c>
    </row>
    <row r="220" spans="9:9" x14ac:dyDescent="0.3">
      <c r="I220" s="18" t="s">
        <v>42</v>
      </c>
    </row>
    <row r="221" spans="9:9" x14ac:dyDescent="0.3">
      <c r="I221" s="18" t="s">
        <v>42</v>
      </c>
    </row>
    <row r="222" spans="9:9" x14ac:dyDescent="0.3">
      <c r="I222" s="18" t="s">
        <v>42</v>
      </c>
    </row>
    <row r="223" spans="9:9" x14ac:dyDescent="0.3">
      <c r="I223" s="18" t="s">
        <v>42</v>
      </c>
    </row>
    <row r="224" spans="9:9" x14ac:dyDescent="0.3">
      <c r="I224" s="18" t="s">
        <v>42</v>
      </c>
    </row>
    <row r="225" spans="9:9" x14ac:dyDescent="0.3">
      <c r="I225" s="18" t="s">
        <v>42</v>
      </c>
    </row>
    <row r="226" spans="9:9" x14ac:dyDescent="0.3">
      <c r="I226" s="18" t="s">
        <v>42</v>
      </c>
    </row>
    <row r="227" spans="9:9" x14ac:dyDescent="0.3">
      <c r="I227" s="18" t="s">
        <v>42</v>
      </c>
    </row>
    <row r="228" spans="9:9" x14ac:dyDescent="0.3">
      <c r="I228" s="18" t="s">
        <v>42</v>
      </c>
    </row>
    <row r="229" spans="9:9" x14ac:dyDescent="0.3">
      <c r="I229" s="18" t="s">
        <v>42</v>
      </c>
    </row>
    <row r="230" spans="9:9" x14ac:dyDescent="0.3">
      <c r="I230" s="18" t="s">
        <v>42</v>
      </c>
    </row>
    <row r="231" spans="9:9" x14ac:dyDescent="0.3">
      <c r="I231" s="18" t="s">
        <v>42</v>
      </c>
    </row>
    <row r="232" spans="9:9" x14ac:dyDescent="0.3">
      <c r="I232" s="18" t="s">
        <v>42</v>
      </c>
    </row>
    <row r="233" spans="9:9" x14ac:dyDescent="0.3">
      <c r="I233" s="18" t="s">
        <v>42</v>
      </c>
    </row>
    <row r="234" spans="9:9" x14ac:dyDescent="0.3">
      <c r="I234" s="18" t="s">
        <v>42</v>
      </c>
    </row>
    <row r="235" spans="9:9" x14ac:dyDescent="0.3">
      <c r="I235" s="18" t="s">
        <v>42</v>
      </c>
    </row>
    <row r="236" spans="9:9" x14ac:dyDescent="0.3">
      <c r="I236" s="18" t="s">
        <v>42</v>
      </c>
    </row>
    <row r="237" spans="9:9" x14ac:dyDescent="0.3">
      <c r="I237" s="18" t="s">
        <v>42</v>
      </c>
    </row>
    <row r="238" spans="9:9" x14ac:dyDescent="0.3">
      <c r="I238" s="18" t="s">
        <v>42</v>
      </c>
    </row>
    <row r="239" spans="9:9" x14ac:dyDescent="0.3">
      <c r="I239" s="18" t="s">
        <v>42</v>
      </c>
    </row>
    <row r="240" spans="9:9" x14ac:dyDescent="0.3">
      <c r="I240" s="18" t="s">
        <v>42</v>
      </c>
    </row>
    <row r="241" spans="9:9" x14ac:dyDescent="0.3">
      <c r="I241" s="18" t="s">
        <v>42</v>
      </c>
    </row>
    <row r="242" spans="9:9" x14ac:dyDescent="0.3">
      <c r="I242" s="18" t="s">
        <v>42</v>
      </c>
    </row>
    <row r="243" spans="9:9" x14ac:dyDescent="0.3">
      <c r="I243" s="18" t="s">
        <v>42</v>
      </c>
    </row>
    <row r="244" spans="9:9" x14ac:dyDescent="0.3">
      <c r="I244" s="18" t="s">
        <v>42</v>
      </c>
    </row>
    <row r="245" spans="9:9" x14ac:dyDescent="0.3">
      <c r="I245" s="18" t="s">
        <v>42</v>
      </c>
    </row>
    <row r="246" spans="9:9" x14ac:dyDescent="0.3">
      <c r="I246" s="18" t="s">
        <v>42</v>
      </c>
    </row>
    <row r="247" spans="9:9" x14ac:dyDescent="0.3">
      <c r="I247" s="18" t="s">
        <v>42</v>
      </c>
    </row>
    <row r="248" spans="9:9" x14ac:dyDescent="0.3">
      <c r="I248" s="18" t="s">
        <v>42</v>
      </c>
    </row>
    <row r="249" spans="9:9" x14ac:dyDescent="0.3">
      <c r="I249" s="18" t="s">
        <v>42</v>
      </c>
    </row>
    <row r="250" spans="9:9" x14ac:dyDescent="0.3">
      <c r="I250" s="18" t="s">
        <v>42</v>
      </c>
    </row>
    <row r="251" spans="9:9" x14ac:dyDescent="0.3">
      <c r="I251" s="18" t="s">
        <v>42</v>
      </c>
    </row>
    <row r="252" spans="9:9" x14ac:dyDescent="0.3">
      <c r="I252" s="18" t="s">
        <v>42</v>
      </c>
    </row>
    <row r="253" spans="9:9" x14ac:dyDescent="0.3">
      <c r="I253" s="18" t="s">
        <v>42</v>
      </c>
    </row>
    <row r="254" spans="9:9" x14ac:dyDescent="0.3">
      <c r="I254" s="18" t="s">
        <v>42</v>
      </c>
    </row>
    <row r="255" spans="9:9" x14ac:dyDescent="0.3">
      <c r="I255" s="18" t="s">
        <v>42</v>
      </c>
    </row>
    <row r="256" spans="9:9" x14ac:dyDescent="0.3">
      <c r="I256" s="18" t="s">
        <v>42</v>
      </c>
    </row>
    <row r="257" spans="9:9" x14ac:dyDescent="0.3">
      <c r="I257" s="18" t="s">
        <v>42</v>
      </c>
    </row>
    <row r="258" spans="9:9" x14ac:dyDescent="0.3">
      <c r="I258" s="18" t="s">
        <v>42</v>
      </c>
    </row>
    <row r="259" spans="9:9" x14ac:dyDescent="0.3">
      <c r="I259" s="18" t="s">
        <v>42</v>
      </c>
    </row>
    <row r="260" spans="9:9" x14ac:dyDescent="0.3">
      <c r="I260" s="18" t="s">
        <v>42</v>
      </c>
    </row>
    <row r="261" spans="9:9" x14ac:dyDescent="0.3">
      <c r="I261" s="18" t="s">
        <v>42</v>
      </c>
    </row>
    <row r="262" spans="9:9" x14ac:dyDescent="0.3">
      <c r="I262" s="18" t="s">
        <v>42</v>
      </c>
    </row>
    <row r="263" spans="9:9" x14ac:dyDescent="0.3">
      <c r="I263" s="18" t="s">
        <v>42</v>
      </c>
    </row>
    <row r="264" spans="9:9" x14ac:dyDescent="0.3">
      <c r="I264" s="18" t="s">
        <v>42</v>
      </c>
    </row>
    <row r="265" spans="9:9" x14ac:dyDescent="0.3">
      <c r="I265" s="18" t="s">
        <v>42</v>
      </c>
    </row>
    <row r="266" spans="9:9" x14ac:dyDescent="0.3">
      <c r="I266" s="18" t="s">
        <v>42</v>
      </c>
    </row>
    <row r="267" spans="9:9" x14ac:dyDescent="0.3">
      <c r="I267" s="18" t="s">
        <v>42</v>
      </c>
    </row>
    <row r="268" spans="9:9" x14ac:dyDescent="0.3">
      <c r="I268" s="18" t="s">
        <v>42</v>
      </c>
    </row>
    <row r="269" spans="9:9" x14ac:dyDescent="0.3">
      <c r="I269" s="18" t="s">
        <v>42</v>
      </c>
    </row>
    <row r="270" spans="9:9" x14ac:dyDescent="0.3">
      <c r="I270" s="18" t="s">
        <v>42</v>
      </c>
    </row>
    <row r="271" spans="9:9" x14ac:dyDescent="0.3">
      <c r="I271" s="18" t="s">
        <v>42</v>
      </c>
    </row>
    <row r="272" spans="9:9" x14ac:dyDescent="0.3">
      <c r="I272" s="18" t="s">
        <v>42</v>
      </c>
    </row>
    <row r="273" spans="9:9" x14ac:dyDescent="0.3">
      <c r="I273" s="18" t="s">
        <v>42</v>
      </c>
    </row>
    <row r="274" spans="9:9" x14ac:dyDescent="0.3">
      <c r="I274" s="18" t="s">
        <v>42</v>
      </c>
    </row>
    <row r="275" spans="9:9" x14ac:dyDescent="0.3">
      <c r="I275" s="18" t="s">
        <v>42</v>
      </c>
    </row>
    <row r="276" spans="9:9" x14ac:dyDescent="0.3">
      <c r="I276" s="18" t="s">
        <v>42</v>
      </c>
    </row>
    <row r="277" spans="9:9" x14ac:dyDescent="0.3">
      <c r="I277" s="18" t="s">
        <v>42</v>
      </c>
    </row>
    <row r="278" spans="9:9" x14ac:dyDescent="0.3">
      <c r="I278" t="s">
        <v>42</v>
      </c>
    </row>
    <row r="279" spans="9:9" x14ac:dyDescent="0.3">
      <c r="I279" t="s">
        <v>42</v>
      </c>
    </row>
    <row r="280" spans="9:9" x14ac:dyDescent="0.3">
      <c r="I280" t="s">
        <v>42</v>
      </c>
    </row>
    <row r="281" spans="9:9" x14ac:dyDescent="0.3">
      <c r="I281" t="s">
        <v>42</v>
      </c>
    </row>
    <row r="282" spans="9:9" x14ac:dyDescent="0.3">
      <c r="I282" t="s">
        <v>42</v>
      </c>
    </row>
    <row r="283" spans="9:9" x14ac:dyDescent="0.3">
      <c r="I283" t="s">
        <v>42</v>
      </c>
    </row>
    <row r="284" spans="9:9" x14ac:dyDescent="0.3">
      <c r="I284" t="s">
        <v>42</v>
      </c>
    </row>
    <row r="285" spans="9:9" x14ac:dyDescent="0.3">
      <c r="I285" t="s">
        <v>42</v>
      </c>
    </row>
    <row r="286" spans="9:9" x14ac:dyDescent="0.3">
      <c r="I286" s="17"/>
    </row>
    <row r="287" spans="9:9" x14ac:dyDescent="0.3">
      <c r="I287" s="17"/>
    </row>
    <row r="288" spans="9:9" x14ac:dyDescent="0.3">
      <c r="I288" s="17"/>
    </row>
    <row r="289" spans="9:9" x14ac:dyDescent="0.3">
      <c r="I289" s="17"/>
    </row>
    <row r="290" spans="9:9" x14ac:dyDescent="0.3">
      <c r="I290" s="17"/>
    </row>
    <row r="291" spans="9:9" x14ac:dyDescent="0.3">
      <c r="I291" s="17"/>
    </row>
    <row r="292" spans="9:9" x14ac:dyDescent="0.3">
      <c r="I292" s="17"/>
    </row>
    <row r="293" spans="9:9" x14ac:dyDescent="0.3">
      <c r="I293" s="17"/>
    </row>
    <row r="294" spans="9:9" x14ac:dyDescent="0.3">
      <c r="I294" s="17"/>
    </row>
    <row r="295" spans="9:9" x14ac:dyDescent="0.3">
      <c r="I295" s="17"/>
    </row>
    <row r="296" spans="9:9" x14ac:dyDescent="0.3">
      <c r="I296" s="17"/>
    </row>
    <row r="297" spans="9:9" x14ac:dyDescent="0.3">
      <c r="I297" s="17"/>
    </row>
    <row r="298" spans="9:9" x14ac:dyDescent="0.3">
      <c r="I298" s="17"/>
    </row>
    <row r="299" spans="9:9" x14ac:dyDescent="0.3">
      <c r="I299" s="17"/>
    </row>
    <row r="300" spans="9:9" x14ac:dyDescent="0.3">
      <c r="I300" s="17"/>
    </row>
    <row r="301" spans="9:9" x14ac:dyDescent="0.3">
      <c r="I301" s="17"/>
    </row>
    <row r="302" spans="9:9" x14ac:dyDescent="0.3">
      <c r="I302" s="17"/>
    </row>
    <row r="303" spans="9:9" x14ac:dyDescent="0.3">
      <c r="I303" s="17"/>
    </row>
    <row r="304" spans="9:9" x14ac:dyDescent="0.3">
      <c r="I304" s="17"/>
    </row>
    <row r="305" spans="9:9" x14ac:dyDescent="0.3">
      <c r="I305" s="17"/>
    </row>
    <row r="306" spans="9:9" x14ac:dyDescent="0.3">
      <c r="I306" s="17"/>
    </row>
    <row r="307" spans="9:9" x14ac:dyDescent="0.3">
      <c r="I307" s="17"/>
    </row>
    <row r="308" spans="9:9" x14ac:dyDescent="0.3">
      <c r="I308" s="17"/>
    </row>
    <row r="309" spans="9:9" x14ac:dyDescent="0.3">
      <c r="I309" s="17"/>
    </row>
    <row r="310" spans="9:9" x14ac:dyDescent="0.3">
      <c r="I310" s="17"/>
    </row>
    <row r="311" spans="9:9" x14ac:dyDescent="0.3">
      <c r="I311" s="17"/>
    </row>
    <row r="312" spans="9:9" x14ac:dyDescent="0.3">
      <c r="I312" s="17"/>
    </row>
    <row r="313" spans="9:9" x14ac:dyDescent="0.3">
      <c r="I313" s="17"/>
    </row>
    <row r="314" spans="9:9" x14ac:dyDescent="0.3">
      <c r="I314" s="17"/>
    </row>
    <row r="315" spans="9:9" x14ac:dyDescent="0.3">
      <c r="I315" s="17"/>
    </row>
    <row r="316" spans="9:9" x14ac:dyDescent="0.3">
      <c r="I316" s="17"/>
    </row>
    <row r="317" spans="9:9" x14ac:dyDescent="0.3">
      <c r="I317" s="17"/>
    </row>
    <row r="318" spans="9:9" x14ac:dyDescent="0.3">
      <c r="I318" s="17"/>
    </row>
    <row r="319" spans="9:9" x14ac:dyDescent="0.3">
      <c r="I319" s="17"/>
    </row>
    <row r="320" spans="9:9" x14ac:dyDescent="0.3">
      <c r="I320" s="17"/>
    </row>
    <row r="321" spans="9:9" x14ac:dyDescent="0.3">
      <c r="I321" s="17"/>
    </row>
    <row r="322" spans="9:9" x14ac:dyDescent="0.3">
      <c r="I322" s="17"/>
    </row>
    <row r="323" spans="9:9" x14ac:dyDescent="0.3">
      <c r="I323" s="17"/>
    </row>
    <row r="324" spans="9:9" x14ac:dyDescent="0.3">
      <c r="I324" s="17"/>
    </row>
    <row r="325" spans="9:9" x14ac:dyDescent="0.3">
      <c r="I325" s="17"/>
    </row>
    <row r="326" spans="9:9" x14ac:dyDescent="0.3">
      <c r="I326" s="17"/>
    </row>
    <row r="327" spans="9:9" x14ac:dyDescent="0.3">
      <c r="I327" s="17"/>
    </row>
    <row r="328" spans="9:9" x14ac:dyDescent="0.3">
      <c r="I328" s="17"/>
    </row>
    <row r="329" spans="9:9" x14ac:dyDescent="0.3">
      <c r="I329" s="17"/>
    </row>
    <row r="330" spans="9:9" x14ac:dyDescent="0.3">
      <c r="I330" s="17"/>
    </row>
    <row r="331" spans="9:9" x14ac:dyDescent="0.3">
      <c r="I331" s="17"/>
    </row>
    <row r="332" spans="9:9" x14ac:dyDescent="0.3">
      <c r="I332" s="17"/>
    </row>
    <row r="333" spans="9:9" x14ac:dyDescent="0.3">
      <c r="I333" s="17"/>
    </row>
    <row r="334" spans="9:9" x14ac:dyDescent="0.3">
      <c r="I334" s="17"/>
    </row>
    <row r="335" spans="9:9" x14ac:dyDescent="0.3">
      <c r="I335" s="17"/>
    </row>
    <row r="336" spans="9:9" x14ac:dyDescent="0.3">
      <c r="I336" s="17"/>
    </row>
    <row r="337" spans="9:9" x14ac:dyDescent="0.3">
      <c r="I337" s="17"/>
    </row>
    <row r="338" spans="9:9" x14ac:dyDescent="0.3">
      <c r="I338" s="17"/>
    </row>
    <row r="339" spans="9:9" x14ac:dyDescent="0.3">
      <c r="I339" s="17"/>
    </row>
    <row r="340" spans="9:9" x14ac:dyDescent="0.3">
      <c r="I340" s="17"/>
    </row>
    <row r="341" spans="9:9" x14ac:dyDescent="0.3">
      <c r="I341" s="17"/>
    </row>
    <row r="342" spans="9:9" x14ac:dyDescent="0.3">
      <c r="I342" s="17"/>
    </row>
    <row r="343" spans="9:9" x14ac:dyDescent="0.3">
      <c r="I343" s="17"/>
    </row>
    <row r="344" spans="9:9" x14ac:dyDescent="0.3">
      <c r="I344" s="17"/>
    </row>
    <row r="345" spans="9:9" x14ac:dyDescent="0.3">
      <c r="I345" s="17"/>
    </row>
    <row r="346" spans="9:9" x14ac:dyDescent="0.3">
      <c r="I346" s="17"/>
    </row>
    <row r="347" spans="9:9" x14ac:dyDescent="0.3">
      <c r="I347" s="17"/>
    </row>
    <row r="348" spans="9:9" x14ac:dyDescent="0.3">
      <c r="I348" s="17"/>
    </row>
    <row r="349" spans="9:9" x14ac:dyDescent="0.3">
      <c r="I349" s="17"/>
    </row>
    <row r="350" spans="9:9" x14ac:dyDescent="0.3">
      <c r="I350" s="17"/>
    </row>
    <row r="351" spans="9:9" x14ac:dyDescent="0.3">
      <c r="I351" s="17"/>
    </row>
    <row r="352" spans="9:9" x14ac:dyDescent="0.3">
      <c r="I352" s="17"/>
    </row>
    <row r="353" spans="9:9" x14ac:dyDescent="0.3">
      <c r="I353" s="17"/>
    </row>
    <row r="354" spans="9:9" x14ac:dyDescent="0.3">
      <c r="I354" s="17"/>
    </row>
    <row r="355" spans="9:9" x14ac:dyDescent="0.3">
      <c r="I355" s="17"/>
    </row>
    <row r="356" spans="9:9" x14ac:dyDescent="0.3">
      <c r="I356" s="17"/>
    </row>
    <row r="357" spans="9:9" x14ac:dyDescent="0.3">
      <c r="I357" s="17"/>
    </row>
    <row r="358" spans="9:9" x14ac:dyDescent="0.3">
      <c r="I358" s="17"/>
    </row>
    <row r="359" spans="9:9" x14ac:dyDescent="0.3">
      <c r="I359" s="17"/>
    </row>
    <row r="360" spans="9:9" x14ac:dyDescent="0.3">
      <c r="I360" s="17"/>
    </row>
    <row r="361" spans="9:9" x14ac:dyDescent="0.3">
      <c r="I361" s="17"/>
    </row>
    <row r="362" spans="9:9" x14ac:dyDescent="0.3">
      <c r="I362" s="17"/>
    </row>
    <row r="363" spans="9:9" x14ac:dyDescent="0.3">
      <c r="I363" s="17"/>
    </row>
    <row r="364" spans="9:9" x14ac:dyDescent="0.3">
      <c r="I364" s="17"/>
    </row>
    <row r="365" spans="9:9" x14ac:dyDescent="0.3">
      <c r="I365" s="17"/>
    </row>
    <row r="366" spans="9:9" x14ac:dyDescent="0.3">
      <c r="I366" s="17"/>
    </row>
    <row r="367" spans="9:9" x14ac:dyDescent="0.3">
      <c r="I367" s="17"/>
    </row>
    <row r="368" spans="9:9" x14ac:dyDescent="0.3">
      <c r="I368" s="17"/>
    </row>
    <row r="369" spans="9:9" x14ac:dyDescent="0.3">
      <c r="I369" s="17"/>
    </row>
    <row r="370" spans="9:9" x14ac:dyDescent="0.3">
      <c r="I370" s="17"/>
    </row>
    <row r="371" spans="9:9" x14ac:dyDescent="0.3">
      <c r="I371" s="17"/>
    </row>
    <row r="372" spans="9:9" x14ac:dyDescent="0.3">
      <c r="I372" s="17"/>
    </row>
    <row r="373" spans="9:9" x14ac:dyDescent="0.3">
      <c r="I373" s="17"/>
    </row>
    <row r="374" spans="9:9" x14ac:dyDescent="0.3">
      <c r="I374" s="17"/>
    </row>
    <row r="375" spans="9:9" x14ac:dyDescent="0.3">
      <c r="I375" s="17"/>
    </row>
    <row r="376" spans="9:9" x14ac:dyDescent="0.3">
      <c r="I376" s="17"/>
    </row>
    <row r="377" spans="9:9" x14ac:dyDescent="0.3">
      <c r="I377" s="17"/>
    </row>
    <row r="378" spans="9:9" x14ac:dyDescent="0.3">
      <c r="I378" s="17"/>
    </row>
    <row r="379" spans="9:9" x14ac:dyDescent="0.3">
      <c r="I379" s="17"/>
    </row>
    <row r="380" spans="9:9" x14ac:dyDescent="0.3">
      <c r="I380" s="17"/>
    </row>
    <row r="381" spans="9:9" x14ac:dyDescent="0.3">
      <c r="I381" s="17"/>
    </row>
    <row r="382" spans="9:9" x14ac:dyDescent="0.3">
      <c r="I382" s="17"/>
    </row>
    <row r="383" spans="9:9" x14ac:dyDescent="0.3">
      <c r="I383" s="17"/>
    </row>
    <row r="384" spans="9:9" x14ac:dyDescent="0.3">
      <c r="I384" s="17"/>
    </row>
    <row r="385" spans="9:9" x14ac:dyDescent="0.3">
      <c r="I385" s="17"/>
    </row>
    <row r="386" spans="9:9" x14ac:dyDescent="0.3">
      <c r="I386" s="17"/>
    </row>
    <row r="387" spans="9:9" x14ac:dyDescent="0.3">
      <c r="I387" s="17"/>
    </row>
    <row r="388" spans="9:9" x14ac:dyDescent="0.3">
      <c r="I388" s="17"/>
    </row>
    <row r="389" spans="9:9" x14ac:dyDescent="0.3">
      <c r="I389" s="17"/>
    </row>
    <row r="390" spans="9:9" x14ac:dyDescent="0.3">
      <c r="I390" s="17"/>
    </row>
    <row r="391" spans="9:9" x14ac:dyDescent="0.3">
      <c r="I391" s="17"/>
    </row>
    <row r="392" spans="9:9" x14ac:dyDescent="0.3">
      <c r="I392" s="17"/>
    </row>
    <row r="393" spans="9:9" x14ac:dyDescent="0.3">
      <c r="I393" s="17"/>
    </row>
    <row r="394" spans="9:9" x14ac:dyDescent="0.3">
      <c r="I394" s="17"/>
    </row>
    <row r="395" spans="9:9" x14ac:dyDescent="0.3">
      <c r="I395" s="17"/>
    </row>
    <row r="396" spans="9:9" x14ac:dyDescent="0.3">
      <c r="I396" s="17"/>
    </row>
    <row r="397" spans="9:9" x14ac:dyDescent="0.3">
      <c r="I397" s="17"/>
    </row>
    <row r="398" spans="9:9" x14ac:dyDescent="0.3">
      <c r="I398" s="17"/>
    </row>
    <row r="399" spans="9:9" x14ac:dyDescent="0.3">
      <c r="I399" s="17"/>
    </row>
    <row r="400" spans="9:9" x14ac:dyDescent="0.3">
      <c r="I400" s="17"/>
    </row>
    <row r="401" spans="9:9" x14ac:dyDescent="0.3">
      <c r="I401" s="17"/>
    </row>
    <row r="402" spans="9:9" x14ac:dyDescent="0.3">
      <c r="I402" s="17"/>
    </row>
    <row r="403" spans="9:9" x14ac:dyDescent="0.3">
      <c r="I403" s="17"/>
    </row>
    <row r="404" spans="9:9" x14ac:dyDescent="0.3">
      <c r="I404" s="17"/>
    </row>
    <row r="405" spans="9:9" x14ac:dyDescent="0.3">
      <c r="I405" s="17"/>
    </row>
    <row r="406" spans="9:9" x14ac:dyDescent="0.3">
      <c r="I406" s="17"/>
    </row>
    <row r="407" spans="9:9" x14ac:dyDescent="0.3">
      <c r="I407" s="17"/>
    </row>
    <row r="408" spans="9:9" x14ac:dyDescent="0.3">
      <c r="I408" s="17"/>
    </row>
    <row r="409" spans="9:9" x14ac:dyDescent="0.3">
      <c r="I409" s="17"/>
    </row>
    <row r="410" spans="9:9" x14ac:dyDescent="0.3">
      <c r="I410" s="17"/>
    </row>
    <row r="411" spans="9:9" x14ac:dyDescent="0.3">
      <c r="I411" s="17"/>
    </row>
    <row r="412" spans="9:9" x14ac:dyDescent="0.3">
      <c r="I412" s="17"/>
    </row>
    <row r="413" spans="9:9" x14ac:dyDescent="0.3">
      <c r="I413" s="17"/>
    </row>
    <row r="414" spans="9:9" x14ac:dyDescent="0.3">
      <c r="I414" s="17"/>
    </row>
    <row r="415" spans="9:9" x14ac:dyDescent="0.3">
      <c r="I415" s="17"/>
    </row>
    <row r="416" spans="9:9" x14ac:dyDescent="0.3">
      <c r="I416" s="17"/>
    </row>
    <row r="417" spans="9:9" x14ac:dyDescent="0.3">
      <c r="I417" s="17"/>
    </row>
    <row r="418" spans="9:9" x14ac:dyDescent="0.3">
      <c r="I418" s="17"/>
    </row>
    <row r="419" spans="9:9" x14ac:dyDescent="0.3">
      <c r="I419" s="17"/>
    </row>
    <row r="420" spans="9:9" x14ac:dyDescent="0.3">
      <c r="I420" s="17"/>
    </row>
    <row r="421" spans="9:9" x14ac:dyDescent="0.3">
      <c r="I421" s="17"/>
    </row>
    <row r="422" spans="9:9" x14ac:dyDescent="0.3">
      <c r="I422" s="17"/>
    </row>
    <row r="423" spans="9:9" x14ac:dyDescent="0.3">
      <c r="I423" s="17"/>
    </row>
    <row r="424" spans="9:9" x14ac:dyDescent="0.3">
      <c r="I424" s="17"/>
    </row>
    <row r="425" spans="9:9" x14ac:dyDescent="0.3">
      <c r="I425" s="17"/>
    </row>
    <row r="426" spans="9:9" x14ac:dyDescent="0.3">
      <c r="I426" s="17"/>
    </row>
    <row r="427" spans="9:9" x14ac:dyDescent="0.3">
      <c r="I427" s="17"/>
    </row>
    <row r="428" spans="9:9" x14ac:dyDescent="0.3">
      <c r="I428" s="17"/>
    </row>
    <row r="429" spans="9:9" x14ac:dyDescent="0.3">
      <c r="I429" s="17"/>
    </row>
    <row r="430" spans="9:9" x14ac:dyDescent="0.3">
      <c r="I430" s="17"/>
    </row>
    <row r="431" spans="9:9" x14ac:dyDescent="0.3">
      <c r="I431" s="17"/>
    </row>
    <row r="432" spans="9:9" x14ac:dyDescent="0.3">
      <c r="I432" s="17"/>
    </row>
    <row r="433" spans="9:9" x14ac:dyDescent="0.3">
      <c r="I433" s="17"/>
    </row>
    <row r="434" spans="9:9" x14ac:dyDescent="0.3">
      <c r="I434" s="17"/>
    </row>
    <row r="435" spans="9:9" x14ac:dyDescent="0.3">
      <c r="I435" s="17"/>
    </row>
    <row r="436" spans="9:9" x14ac:dyDescent="0.3">
      <c r="I436" s="17"/>
    </row>
    <row r="437" spans="9:9" x14ac:dyDescent="0.3">
      <c r="I437" s="17"/>
    </row>
    <row r="438" spans="9:9" x14ac:dyDescent="0.3">
      <c r="I438" s="17"/>
    </row>
    <row r="439" spans="9:9" x14ac:dyDescent="0.3">
      <c r="I439" s="17"/>
    </row>
    <row r="440" spans="9:9" x14ac:dyDescent="0.3">
      <c r="I440" s="17"/>
    </row>
    <row r="441" spans="9:9" x14ac:dyDescent="0.3">
      <c r="I441" s="17"/>
    </row>
    <row r="442" spans="9:9" x14ac:dyDescent="0.3">
      <c r="I442" s="17"/>
    </row>
    <row r="443" spans="9:9" x14ac:dyDescent="0.3">
      <c r="I443" s="17"/>
    </row>
    <row r="444" spans="9:9" x14ac:dyDescent="0.3">
      <c r="I444" s="17"/>
    </row>
    <row r="445" spans="9:9" x14ac:dyDescent="0.3">
      <c r="I445" s="17"/>
    </row>
    <row r="446" spans="9:9" x14ac:dyDescent="0.3">
      <c r="I446" s="17"/>
    </row>
    <row r="447" spans="9:9" x14ac:dyDescent="0.3">
      <c r="I447" s="17"/>
    </row>
    <row r="448" spans="9:9" x14ac:dyDescent="0.3">
      <c r="I448" s="17"/>
    </row>
    <row r="449" spans="9:9" x14ac:dyDescent="0.3">
      <c r="I449" s="17"/>
    </row>
    <row r="450" spans="9:9" x14ac:dyDescent="0.3">
      <c r="I450" s="17"/>
    </row>
    <row r="451" spans="9:9" x14ac:dyDescent="0.3">
      <c r="I451" s="17"/>
    </row>
    <row r="452" spans="9:9" x14ac:dyDescent="0.3">
      <c r="I452" s="17"/>
    </row>
    <row r="453" spans="9:9" x14ac:dyDescent="0.3">
      <c r="I453" s="17"/>
    </row>
    <row r="454" spans="9:9" x14ac:dyDescent="0.3">
      <c r="I454" s="17"/>
    </row>
    <row r="455" spans="9:9" x14ac:dyDescent="0.3">
      <c r="I455" s="17"/>
    </row>
    <row r="456" spans="9:9" x14ac:dyDescent="0.3">
      <c r="I456" s="17"/>
    </row>
    <row r="457" spans="9:9" x14ac:dyDescent="0.3">
      <c r="I457" s="17"/>
    </row>
    <row r="458" spans="9:9" x14ac:dyDescent="0.3">
      <c r="I458" s="17"/>
    </row>
    <row r="459" spans="9:9" x14ac:dyDescent="0.3">
      <c r="I459" s="17"/>
    </row>
    <row r="460" spans="9:9" x14ac:dyDescent="0.3">
      <c r="I460" s="17"/>
    </row>
    <row r="461" spans="9:9" x14ac:dyDescent="0.3">
      <c r="I461" s="17"/>
    </row>
    <row r="462" spans="9:9" x14ac:dyDescent="0.3">
      <c r="I462" s="17"/>
    </row>
    <row r="463" spans="9:9" x14ac:dyDescent="0.3">
      <c r="I463" s="17"/>
    </row>
    <row r="464" spans="9:9" x14ac:dyDescent="0.3">
      <c r="I464" s="17"/>
    </row>
    <row r="465" spans="9:9" x14ac:dyDescent="0.3">
      <c r="I465" s="17"/>
    </row>
    <row r="466" spans="9:9" x14ac:dyDescent="0.3">
      <c r="I466" s="17"/>
    </row>
    <row r="467" spans="9:9" x14ac:dyDescent="0.3">
      <c r="I467" s="17"/>
    </row>
    <row r="468" spans="9:9" x14ac:dyDescent="0.3">
      <c r="I468" s="17"/>
    </row>
    <row r="469" spans="9:9" x14ac:dyDescent="0.3">
      <c r="I469" s="17"/>
    </row>
    <row r="470" spans="9:9" x14ac:dyDescent="0.3">
      <c r="I470" s="17"/>
    </row>
    <row r="471" spans="9:9" x14ac:dyDescent="0.3">
      <c r="I471" s="17"/>
    </row>
    <row r="472" spans="9:9" x14ac:dyDescent="0.3">
      <c r="I472" s="17"/>
    </row>
    <row r="473" spans="9:9" x14ac:dyDescent="0.3">
      <c r="I473" s="17"/>
    </row>
    <row r="474" spans="9:9" x14ac:dyDescent="0.3">
      <c r="I474" s="17"/>
    </row>
    <row r="475" spans="9:9" x14ac:dyDescent="0.3">
      <c r="I475" s="17"/>
    </row>
    <row r="476" spans="9:9" x14ac:dyDescent="0.3">
      <c r="I476" s="17"/>
    </row>
    <row r="477" spans="9:9" x14ac:dyDescent="0.3">
      <c r="I477" s="17"/>
    </row>
    <row r="478" spans="9:9" x14ac:dyDescent="0.3">
      <c r="I478" s="17"/>
    </row>
    <row r="479" spans="9:9" x14ac:dyDescent="0.3">
      <c r="I479" s="17"/>
    </row>
    <row r="480" spans="9:9" x14ac:dyDescent="0.3">
      <c r="I480" s="17"/>
    </row>
    <row r="481" spans="9:9" x14ac:dyDescent="0.3">
      <c r="I481" s="17"/>
    </row>
    <row r="482" spans="9:9" x14ac:dyDescent="0.3">
      <c r="I482" s="17"/>
    </row>
    <row r="483" spans="9:9" x14ac:dyDescent="0.3">
      <c r="I483" s="17"/>
    </row>
    <row r="484" spans="9:9" x14ac:dyDescent="0.3">
      <c r="I484" s="17"/>
    </row>
    <row r="485" spans="9:9" x14ac:dyDescent="0.3">
      <c r="I485" s="17"/>
    </row>
    <row r="486" spans="9:9" x14ac:dyDescent="0.3">
      <c r="I486" s="17"/>
    </row>
    <row r="487" spans="9:9" x14ac:dyDescent="0.3">
      <c r="I487" s="17"/>
    </row>
    <row r="488" spans="9:9" x14ac:dyDescent="0.3">
      <c r="I488" s="17"/>
    </row>
    <row r="489" spans="9:9" x14ac:dyDescent="0.3">
      <c r="I489" s="17"/>
    </row>
    <row r="490" spans="9:9" x14ac:dyDescent="0.3">
      <c r="I490" s="17"/>
    </row>
    <row r="491" spans="9:9" x14ac:dyDescent="0.3">
      <c r="I491" s="17"/>
    </row>
    <row r="492" spans="9:9" x14ac:dyDescent="0.3">
      <c r="I492" s="17"/>
    </row>
    <row r="493" spans="9:9" x14ac:dyDescent="0.3">
      <c r="I493" s="17"/>
    </row>
    <row r="494" spans="9:9" x14ac:dyDescent="0.3">
      <c r="I494" s="17"/>
    </row>
    <row r="495" spans="9:9" x14ac:dyDescent="0.3">
      <c r="I495" s="17"/>
    </row>
    <row r="496" spans="9:9" x14ac:dyDescent="0.3">
      <c r="I496" s="17"/>
    </row>
    <row r="497" spans="9:9" x14ac:dyDescent="0.3">
      <c r="I497" s="17"/>
    </row>
    <row r="498" spans="9:9" x14ac:dyDescent="0.3">
      <c r="I498" s="17"/>
    </row>
    <row r="499" spans="9:9" x14ac:dyDescent="0.3">
      <c r="I499" s="17"/>
    </row>
    <row r="500" spans="9:9" x14ac:dyDescent="0.3">
      <c r="I500" s="17"/>
    </row>
    <row r="501" spans="9:9" x14ac:dyDescent="0.3">
      <c r="I501" s="17"/>
    </row>
    <row r="502" spans="9:9" x14ac:dyDescent="0.3">
      <c r="I502" s="17"/>
    </row>
    <row r="503" spans="9:9" x14ac:dyDescent="0.3">
      <c r="I503" s="17"/>
    </row>
    <row r="504" spans="9:9" x14ac:dyDescent="0.3">
      <c r="I504" s="17"/>
    </row>
    <row r="505" spans="9:9" x14ac:dyDescent="0.3">
      <c r="I505" s="17"/>
    </row>
    <row r="506" spans="9:9" x14ac:dyDescent="0.3">
      <c r="I506" s="17"/>
    </row>
    <row r="507" spans="9:9" x14ac:dyDescent="0.3">
      <c r="I507" s="17"/>
    </row>
    <row r="508" spans="9:9" x14ac:dyDescent="0.3">
      <c r="I508" s="17"/>
    </row>
    <row r="509" spans="9:9" x14ac:dyDescent="0.3">
      <c r="I509" s="17"/>
    </row>
    <row r="510" spans="9:9" x14ac:dyDescent="0.3">
      <c r="I510" s="17"/>
    </row>
    <row r="511" spans="9:9" x14ac:dyDescent="0.3">
      <c r="I511" s="17"/>
    </row>
    <row r="512" spans="9:9" x14ac:dyDescent="0.3">
      <c r="I512" s="17"/>
    </row>
    <row r="513" spans="9:9" x14ac:dyDescent="0.3">
      <c r="I513" s="17"/>
    </row>
    <row r="514" spans="9:9" x14ac:dyDescent="0.3">
      <c r="I514" s="17"/>
    </row>
    <row r="515" spans="9:9" x14ac:dyDescent="0.3">
      <c r="I515" s="17"/>
    </row>
    <row r="516" spans="9:9" x14ac:dyDescent="0.3">
      <c r="I516" s="17"/>
    </row>
    <row r="517" spans="9:9" x14ac:dyDescent="0.3">
      <c r="I517" s="17"/>
    </row>
    <row r="518" spans="9:9" x14ac:dyDescent="0.3">
      <c r="I518" s="17"/>
    </row>
    <row r="519" spans="9:9" x14ac:dyDescent="0.3">
      <c r="I519" s="17"/>
    </row>
    <row r="520" spans="9:9" x14ac:dyDescent="0.3">
      <c r="I520" s="17"/>
    </row>
    <row r="521" spans="9:9" x14ac:dyDescent="0.3">
      <c r="I521" s="17"/>
    </row>
    <row r="522" spans="9:9" x14ac:dyDescent="0.3">
      <c r="I522" s="17"/>
    </row>
    <row r="523" spans="9:9" x14ac:dyDescent="0.3">
      <c r="I523" s="17"/>
    </row>
    <row r="524" spans="9:9" x14ac:dyDescent="0.3">
      <c r="I524" s="17"/>
    </row>
    <row r="525" spans="9:9" x14ac:dyDescent="0.3">
      <c r="I525" s="17"/>
    </row>
    <row r="526" spans="9:9" x14ac:dyDescent="0.3">
      <c r="I526" s="17"/>
    </row>
    <row r="527" spans="9:9" x14ac:dyDescent="0.3">
      <c r="I527" s="17"/>
    </row>
    <row r="528" spans="9:9" x14ac:dyDescent="0.3">
      <c r="I528" s="17"/>
    </row>
    <row r="529" spans="9:9" x14ac:dyDescent="0.3">
      <c r="I529" s="17"/>
    </row>
    <row r="530" spans="9:9" x14ac:dyDescent="0.3">
      <c r="I530" s="17"/>
    </row>
    <row r="531" spans="9:9" x14ac:dyDescent="0.3">
      <c r="I531" s="17"/>
    </row>
    <row r="532" spans="9:9" x14ac:dyDescent="0.3">
      <c r="I532" s="17"/>
    </row>
    <row r="533" spans="9:9" x14ac:dyDescent="0.3">
      <c r="I533" s="17"/>
    </row>
    <row r="534" spans="9:9" x14ac:dyDescent="0.3">
      <c r="I534" s="17"/>
    </row>
    <row r="535" spans="9:9" x14ac:dyDescent="0.3">
      <c r="I535" s="17"/>
    </row>
    <row r="536" spans="9:9" x14ac:dyDescent="0.3">
      <c r="I536" s="17"/>
    </row>
    <row r="537" spans="9:9" x14ac:dyDescent="0.3">
      <c r="I537" s="17"/>
    </row>
    <row r="538" spans="9:9" x14ac:dyDescent="0.3">
      <c r="I538" s="17"/>
    </row>
    <row r="539" spans="9:9" x14ac:dyDescent="0.3">
      <c r="I539" s="17"/>
    </row>
    <row r="540" spans="9:9" x14ac:dyDescent="0.3">
      <c r="I540" s="17"/>
    </row>
    <row r="541" spans="9:9" x14ac:dyDescent="0.3">
      <c r="I541" s="17"/>
    </row>
    <row r="542" spans="9:9" x14ac:dyDescent="0.3">
      <c r="I542" s="17"/>
    </row>
    <row r="543" spans="9:9" x14ac:dyDescent="0.3">
      <c r="I543" s="17"/>
    </row>
    <row r="544" spans="9:9" x14ac:dyDescent="0.3">
      <c r="I544" s="17"/>
    </row>
    <row r="545" spans="9:9" x14ac:dyDescent="0.3">
      <c r="I545" s="17"/>
    </row>
    <row r="546" spans="9:9" x14ac:dyDescent="0.3">
      <c r="I546" s="17"/>
    </row>
    <row r="547" spans="9:9" x14ac:dyDescent="0.3">
      <c r="I547" s="17"/>
    </row>
    <row r="548" spans="9:9" x14ac:dyDescent="0.3">
      <c r="I548" s="17"/>
    </row>
    <row r="549" spans="9:9" x14ac:dyDescent="0.3">
      <c r="I549" s="17"/>
    </row>
    <row r="550" spans="9:9" x14ac:dyDescent="0.3">
      <c r="I550" s="17"/>
    </row>
    <row r="551" spans="9:9" x14ac:dyDescent="0.3">
      <c r="I551" s="17"/>
    </row>
    <row r="552" spans="9:9" x14ac:dyDescent="0.3">
      <c r="I552" s="17"/>
    </row>
    <row r="553" spans="9:9" x14ac:dyDescent="0.3">
      <c r="I553" s="17"/>
    </row>
    <row r="554" spans="9:9" x14ac:dyDescent="0.3">
      <c r="I554" s="17"/>
    </row>
    <row r="555" spans="9:9" x14ac:dyDescent="0.3">
      <c r="I555" s="17"/>
    </row>
    <row r="556" spans="9:9" x14ac:dyDescent="0.3">
      <c r="I556" s="17"/>
    </row>
    <row r="557" spans="9:9" x14ac:dyDescent="0.3">
      <c r="I557" s="17"/>
    </row>
    <row r="558" spans="9:9" x14ac:dyDescent="0.3">
      <c r="I558" s="17"/>
    </row>
    <row r="559" spans="9:9" x14ac:dyDescent="0.3">
      <c r="I559" s="17"/>
    </row>
    <row r="560" spans="9:9" x14ac:dyDescent="0.3">
      <c r="I560" s="17"/>
    </row>
    <row r="561" spans="9:9" x14ac:dyDescent="0.3">
      <c r="I561" s="17"/>
    </row>
    <row r="562" spans="9:9" x14ac:dyDescent="0.3">
      <c r="I562" s="17"/>
    </row>
    <row r="563" spans="9:9" x14ac:dyDescent="0.3">
      <c r="I563" s="17"/>
    </row>
    <row r="564" spans="9:9" x14ac:dyDescent="0.3">
      <c r="I564" s="17"/>
    </row>
    <row r="565" spans="9:9" x14ac:dyDescent="0.3">
      <c r="I565" s="17"/>
    </row>
    <row r="566" spans="9:9" x14ac:dyDescent="0.3">
      <c r="I566" s="17"/>
    </row>
    <row r="567" spans="9:9" x14ac:dyDescent="0.3">
      <c r="I567" s="17"/>
    </row>
    <row r="568" spans="9:9" x14ac:dyDescent="0.3">
      <c r="I568" s="17"/>
    </row>
    <row r="569" spans="9:9" x14ac:dyDescent="0.3">
      <c r="I569" s="17"/>
    </row>
    <row r="570" spans="9:9" x14ac:dyDescent="0.3">
      <c r="I570" s="17"/>
    </row>
    <row r="571" spans="9:9" x14ac:dyDescent="0.3">
      <c r="I571" s="17"/>
    </row>
    <row r="572" spans="9:9" x14ac:dyDescent="0.3">
      <c r="I572" s="17"/>
    </row>
    <row r="573" spans="9:9" x14ac:dyDescent="0.3">
      <c r="I573" s="17"/>
    </row>
    <row r="574" spans="9:9" x14ac:dyDescent="0.3">
      <c r="I574" s="17"/>
    </row>
    <row r="575" spans="9:9" x14ac:dyDescent="0.3">
      <c r="I575" s="17"/>
    </row>
    <row r="576" spans="9:9" x14ac:dyDescent="0.3">
      <c r="I576" s="17"/>
    </row>
    <row r="577" spans="9:9" x14ac:dyDescent="0.3">
      <c r="I577" s="17"/>
    </row>
    <row r="578" spans="9:9" x14ac:dyDescent="0.3">
      <c r="I578" s="17"/>
    </row>
    <row r="579" spans="9:9" x14ac:dyDescent="0.3">
      <c r="I579" s="17"/>
    </row>
    <row r="580" spans="9:9" x14ac:dyDescent="0.3">
      <c r="I580" s="17"/>
    </row>
    <row r="581" spans="9:9" x14ac:dyDescent="0.3">
      <c r="I581" s="17"/>
    </row>
    <row r="582" spans="9:9" x14ac:dyDescent="0.3">
      <c r="I582" s="17"/>
    </row>
    <row r="583" spans="9:9" x14ac:dyDescent="0.3">
      <c r="I583" s="17"/>
    </row>
    <row r="584" spans="9:9" x14ac:dyDescent="0.3">
      <c r="I584" s="17"/>
    </row>
    <row r="585" spans="9:9" x14ac:dyDescent="0.3">
      <c r="I585" s="17"/>
    </row>
    <row r="586" spans="9:9" x14ac:dyDescent="0.3">
      <c r="I586" s="17"/>
    </row>
    <row r="587" spans="9:9" x14ac:dyDescent="0.3">
      <c r="I587" s="17"/>
    </row>
    <row r="588" spans="9:9" x14ac:dyDescent="0.3">
      <c r="I588" s="17"/>
    </row>
    <row r="589" spans="9:9" x14ac:dyDescent="0.3">
      <c r="I589" s="17"/>
    </row>
    <row r="590" spans="9:9" x14ac:dyDescent="0.3">
      <c r="I590" s="17"/>
    </row>
    <row r="591" spans="9:9" x14ac:dyDescent="0.3">
      <c r="I591" s="17"/>
    </row>
    <row r="592" spans="9:9" x14ac:dyDescent="0.3">
      <c r="I592" s="17"/>
    </row>
    <row r="593" spans="9:9" x14ac:dyDescent="0.3">
      <c r="I593" s="17"/>
    </row>
    <row r="594" spans="9:9" x14ac:dyDescent="0.3">
      <c r="I594" s="17"/>
    </row>
    <row r="595" spans="9:9" x14ac:dyDescent="0.3">
      <c r="I595" s="17"/>
    </row>
    <row r="596" spans="9:9" x14ac:dyDescent="0.3">
      <c r="I596" s="17"/>
    </row>
    <row r="597" spans="9:9" x14ac:dyDescent="0.3">
      <c r="I597" s="17"/>
    </row>
    <row r="598" spans="9:9" x14ac:dyDescent="0.3">
      <c r="I598" s="17"/>
    </row>
    <row r="599" spans="9:9" x14ac:dyDescent="0.3">
      <c r="I599" s="17"/>
    </row>
    <row r="600" spans="9:9" x14ac:dyDescent="0.3">
      <c r="I600" s="17"/>
    </row>
    <row r="601" spans="9:9" x14ac:dyDescent="0.3">
      <c r="I601" s="17"/>
    </row>
    <row r="602" spans="9:9" x14ac:dyDescent="0.3">
      <c r="I602" s="17"/>
    </row>
    <row r="603" spans="9:9" x14ac:dyDescent="0.3">
      <c r="I603" s="17"/>
    </row>
    <row r="604" spans="9:9" x14ac:dyDescent="0.3">
      <c r="I604" s="17"/>
    </row>
    <row r="605" spans="9:9" x14ac:dyDescent="0.3">
      <c r="I605" s="17"/>
    </row>
    <row r="606" spans="9:9" x14ac:dyDescent="0.3">
      <c r="I606" s="17"/>
    </row>
    <row r="607" spans="9:9" x14ac:dyDescent="0.3">
      <c r="I607" s="17"/>
    </row>
    <row r="608" spans="9:9" x14ac:dyDescent="0.3">
      <c r="I608" s="17"/>
    </row>
    <row r="609" spans="9:9" x14ac:dyDescent="0.3">
      <c r="I609" s="17"/>
    </row>
    <row r="610" spans="9:9" x14ac:dyDescent="0.3">
      <c r="I610" s="17"/>
    </row>
    <row r="611" spans="9:9" x14ac:dyDescent="0.3">
      <c r="I611" s="17"/>
    </row>
    <row r="612" spans="9:9" x14ac:dyDescent="0.3">
      <c r="I612" s="17"/>
    </row>
    <row r="613" spans="9:9" x14ac:dyDescent="0.3">
      <c r="I613" s="17"/>
    </row>
    <row r="614" spans="9:9" x14ac:dyDescent="0.3">
      <c r="I614" s="17"/>
    </row>
    <row r="615" spans="9:9" x14ac:dyDescent="0.3">
      <c r="I615" s="17"/>
    </row>
    <row r="616" spans="9:9" x14ac:dyDescent="0.3">
      <c r="I616" s="17"/>
    </row>
    <row r="617" spans="9:9" x14ac:dyDescent="0.3">
      <c r="I617" s="17"/>
    </row>
    <row r="618" spans="9:9" x14ac:dyDescent="0.3">
      <c r="I618" s="17"/>
    </row>
    <row r="619" spans="9:9" x14ac:dyDescent="0.3">
      <c r="I619" s="17"/>
    </row>
    <row r="620" spans="9:9" x14ac:dyDescent="0.3">
      <c r="I620" s="17"/>
    </row>
    <row r="621" spans="9:9" x14ac:dyDescent="0.3">
      <c r="I621" s="17"/>
    </row>
    <row r="622" spans="9:9" x14ac:dyDescent="0.3">
      <c r="I622" s="17"/>
    </row>
    <row r="623" spans="9:9" x14ac:dyDescent="0.3">
      <c r="I623" s="17"/>
    </row>
    <row r="624" spans="9:9" x14ac:dyDescent="0.3">
      <c r="I624" s="17"/>
    </row>
    <row r="625" spans="9:9" x14ac:dyDescent="0.3">
      <c r="I625" s="17"/>
    </row>
    <row r="626" spans="9:9" x14ac:dyDescent="0.3">
      <c r="I626" s="17"/>
    </row>
    <row r="627" spans="9:9" x14ac:dyDescent="0.3">
      <c r="I627" s="17"/>
    </row>
    <row r="628" spans="9:9" x14ac:dyDescent="0.3">
      <c r="I628" s="17"/>
    </row>
    <row r="629" spans="9:9" x14ac:dyDescent="0.3">
      <c r="I629" s="17"/>
    </row>
    <row r="630" spans="9:9" x14ac:dyDescent="0.3">
      <c r="I630" s="17"/>
    </row>
    <row r="631" spans="9:9" x14ac:dyDescent="0.3">
      <c r="I631" s="17"/>
    </row>
    <row r="632" spans="9:9" x14ac:dyDescent="0.3">
      <c r="I632" s="17"/>
    </row>
    <row r="633" spans="9:9" x14ac:dyDescent="0.3">
      <c r="I633" s="17"/>
    </row>
    <row r="634" spans="9:9" x14ac:dyDescent="0.3">
      <c r="I634" s="17"/>
    </row>
    <row r="635" spans="9:9" x14ac:dyDescent="0.3">
      <c r="I635" s="17"/>
    </row>
    <row r="636" spans="9:9" x14ac:dyDescent="0.3">
      <c r="I636" s="17"/>
    </row>
    <row r="637" spans="9:9" x14ac:dyDescent="0.3">
      <c r="I637" s="17"/>
    </row>
    <row r="638" spans="9:9" x14ac:dyDescent="0.3">
      <c r="I638" s="17"/>
    </row>
    <row r="639" spans="9:9" x14ac:dyDescent="0.3">
      <c r="I639" s="17"/>
    </row>
    <row r="640" spans="9:9" x14ac:dyDescent="0.3">
      <c r="I640" s="17"/>
    </row>
    <row r="641" spans="9:9" x14ac:dyDescent="0.3">
      <c r="I641" s="17"/>
    </row>
    <row r="642" spans="9:9" x14ac:dyDescent="0.3">
      <c r="I642" s="17"/>
    </row>
    <row r="643" spans="9:9" x14ac:dyDescent="0.3">
      <c r="I643" s="17"/>
    </row>
    <row r="644" spans="9:9" x14ac:dyDescent="0.3">
      <c r="I644" s="17"/>
    </row>
    <row r="645" spans="9:9" x14ac:dyDescent="0.3">
      <c r="I645" s="17"/>
    </row>
    <row r="646" spans="9:9" x14ac:dyDescent="0.3">
      <c r="I646" s="17"/>
    </row>
    <row r="647" spans="9:9" x14ac:dyDescent="0.3">
      <c r="I647" s="17"/>
    </row>
    <row r="648" spans="9:9" x14ac:dyDescent="0.3">
      <c r="I648" s="17"/>
    </row>
    <row r="649" spans="9:9" x14ac:dyDescent="0.3">
      <c r="I649" s="17"/>
    </row>
    <row r="650" spans="9:9" x14ac:dyDescent="0.3">
      <c r="I650" s="17"/>
    </row>
    <row r="651" spans="9:9" x14ac:dyDescent="0.3">
      <c r="I651" s="17"/>
    </row>
    <row r="652" spans="9:9" x14ac:dyDescent="0.3">
      <c r="I652" s="17"/>
    </row>
    <row r="653" spans="9:9" x14ac:dyDescent="0.3">
      <c r="I653" s="17"/>
    </row>
    <row r="654" spans="9:9" x14ac:dyDescent="0.3">
      <c r="I654" s="17"/>
    </row>
    <row r="655" spans="9:9" x14ac:dyDescent="0.3">
      <c r="I655" s="17"/>
    </row>
    <row r="656" spans="9:9" x14ac:dyDescent="0.3">
      <c r="I656" s="17"/>
    </row>
    <row r="657" spans="9:9" x14ac:dyDescent="0.3">
      <c r="I657" s="17"/>
    </row>
    <row r="658" spans="9:9" x14ac:dyDescent="0.3">
      <c r="I658" s="17"/>
    </row>
    <row r="659" spans="9:9" x14ac:dyDescent="0.3">
      <c r="I659" s="17"/>
    </row>
    <row r="660" spans="9:9" x14ac:dyDescent="0.3">
      <c r="I660" s="17"/>
    </row>
    <row r="661" spans="9:9" x14ac:dyDescent="0.3">
      <c r="I661" s="17"/>
    </row>
    <row r="662" spans="9:9" x14ac:dyDescent="0.3">
      <c r="I662" s="17"/>
    </row>
    <row r="663" spans="9:9" x14ac:dyDescent="0.3">
      <c r="I663" s="17"/>
    </row>
    <row r="664" spans="9:9" x14ac:dyDescent="0.3">
      <c r="I664" s="17"/>
    </row>
    <row r="665" spans="9:9" x14ac:dyDescent="0.3">
      <c r="I665" s="17"/>
    </row>
    <row r="666" spans="9:9" x14ac:dyDescent="0.3">
      <c r="I666" s="17"/>
    </row>
    <row r="667" spans="9:9" x14ac:dyDescent="0.3">
      <c r="I667" s="17"/>
    </row>
    <row r="668" spans="9:9" x14ac:dyDescent="0.3">
      <c r="I668" s="17"/>
    </row>
    <row r="669" spans="9:9" x14ac:dyDescent="0.3">
      <c r="I669" s="17"/>
    </row>
    <row r="670" spans="9:9" x14ac:dyDescent="0.3">
      <c r="I670" s="17"/>
    </row>
    <row r="671" spans="9:9" x14ac:dyDescent="0.3">
      <c r="I671" s="17"/>
    </row>
    <row r="672" spans="9:9" x14ac:dyDescent="0.3">
      <c r="I672" s="17"/>
    </row>
    <row r="673" spans="9:9" x14ac:dyDescent="0.3">
      <c r="I673" s="17"/>
    </row>
    <row r="674" spans="9:9" x14ac:dyDescent="0.3">
      <c r="I674" s="17"/>
    </row>
    <row r="675" spans="9:9" x14ac:dyDescent="0.3">
      <c r="I675" s="17"/>
    </row>
    <row r="676" spans="9:9" x14ac:dyDescent="0.3">
      <c r="I676" s="17"/>
    </row>
    <row r="677" spans="9:9" x14ac:dyDescent="0.3">
      <c r="I677" s="17"/>
    </row>
    <row r="678" spans="9:9" x14ac:dyDescent="0.3">
      <c r="I678" s="17"/>
    </row>
    <row r="679" spans="9:9" x14ac:dyDescent="0.3">
      <c r="I679" s="17"/>
    </row>
    <row r="680" spans="9:9" x14ac:dyDescent="0.3">
      <c r="I680" s="17"/>
    </row>
    <row r="681" spans="9:9" x14ac:dyDescent="0.3">
      <c r="I681" s="17"/>
    </row>
    <row r="682" spans="9:9" x14ac:dyDescent="0.3">
      <c r="I682" s="17"/>
    </row>
    <row r="683" spans="9:9" x14ac:dyDescent="0.3">
      <c r="I683" s="17"/>
    </row>
    <row r="684" spans="9:9" x14ac:dyDescent="0.3">
      <c r="I684" s="17"/>
    </row>
    <row r="685" spans="9:9" x14ac:dyDescent="0.3">
      <c r="I685" s="17"/>
    </row>
    <row r="686" spans="9:9" x14ac:dyDescent="0.3">
      <c r="I686" s="17"/>
    </row>
    <row r="687" spans="9:9" x14ac:dyDescent="0.3">
      <c r="I687" s="17"/>
    </row>
    <row r="688" spans="9:9" x14ac:dyDescent="0.3">
      <c r="I688" s="17"/>
    </row>
    <row r="689" spans="9:9" x14ac:dyDescent="0.3">
      <c r="I689" s="17"/>
    </row>
    <row r="690" spans="9:9" x14ac:dyDescent="0.3">
      <c r="I690" s="17"/>
    </row>
    <row r="691" spans="9:9" x14ac:dyDescent="0.3">
      <c r="I691" s="17"/>
    </row>
    <row r="692" spans="9:9" x14ac:dyDescent="0.3">
      <c r="I692" s="17"/>
    </row>
    <row r="693" spans="9:9" x14ac:dyDescent="0.3">
      <c r="I693" s="17"/>
    </row>
    <row r="694" spans="9:9" x14ac:dyDescent="0.3">
      <c r="I694" s="17"/>
    </row>
    <row r="695" spans="9:9" x14ac:dyDescent="0.3">
      <c r="I695" s="17"/>
    </row>
    <row r="696" spans="9:9" x14ac:dyDescent="0.3">
      <c r="I696" s="17"/>
    </row>
    <row r="697" spans="9:9" x14ac:dyDescent="0.3">
      <c r="I697" s="17"/>
    </row>
    <row r="698" spans="9:9" x14ac:dyDescent="0.3">
      <c r="I698" s="17"/>
    </row>
    <row r="699" spans="9:9" x14ac:dyDescent="0.3">
      <c r="I699" s="17"/>
    </row>
    <row r="700" spans="9:9" x14ac:dyDescent="0.3">
      <c r="I700" s="17"/>
    </row>
    <row r="701" spans="9:9" x14ac:dyDescent="0.3">
      <c r="I701" s="17"/>
    </row>
    <row r="702" spans="9:9" x14ac:dyDescent="0.3">
      <c r="I702" s="17"/>
    </row>
    <row r="703" spans="9:9" x14ac:dyDescent="0.3">
      <c r="I703" s="17"/>
    </row>
    <row r="704" spans="9:9" x14ac:dyDescent="0.3">
      <c r="I704" s="17"/>
    </row>
    <row r="705" spans="9:9" x14ac:dyDescent="0.3">
      <c r="I705" s="17"/>
    </row>
    <row r="706" spans="9:9" x14ac:dyDescent="0.3">
      <c r="I706" s="17"/>
    </row>
    <row r="707" spans="9:9" x14ac:dyDescent="0.3">
      <c r="I707" s="17"/>
    </row>
    <row r="708" spans="9:9" x14ac:dyDescent="0.3">
      <c r="I708" s="17"/>
    </row>
    <row r="709" spans="9:9" x14ac:dyDescent="0.3">
      <c r="I709" s="17"/>
    </row>
    <row r="710" spans="9:9" x14ac:dyDescent="0.3">
      <c r="I710" s="17"/>
    </row>
    <row r="711" spans="9:9" x14ac:dyDescent="0.3">
      <c r="I711" s="17"/>
    </row>
    <row r="712" spans="9:9" x14ac:dyDescent="0.3">
      <c r="I712" s="17"/>
    </row>
    <row r="713" spans="9:9" x14ac:dyDescent="0.3">
      <c r="I713" s="17"/>
    </row>
    <row r="714" spans="9:9" x14ac:dyDescent="0.3">
      <c r="I714" s="17"/>
    </row>
    <row r="715" spans="9:9" x14ac:dyDescent="0.3">
      <c r="I715" s="17"/>
    </row>
    <row r="716" spans="9:9" x14ac:dyDescent="0.3">
      <c r="I716" s="17"/>
    </row>
    <row r="717" spans="9:9" x14ac:dyDescent="0.3">
      <c r="I717" s="17"/>
    </row>
    <row r="718" spans="9:9" x14ac:dyDescent="0.3">
      <c r="I718" s="17"/>
    </row>
    <row r="719" spans="9:9" x14ac:dyDescent="0.3">
      <c r="I719" s="17"/>
    </row>
    <row r="720" spans="9:9" x14ac:dyDescent="0.3">
      <c r="I720" s="17"/>
    </row>
    <row r="721" spans="9:9" x14ac:dyDescent="0.3">
      <c r="I721" s="17"/>
    </row>
    <row r="722" spans="9:9" x14ac:dyDescent="0.3">
      <c r="I722" s="17"/>
    </row>
    <row r="723" spans="9:9" x14ac:dyDescent="0.3">
      <c r="I723" s="17"/>
    </row>
    <row r="724" spans="9:9" x14ac:dyDescent="0.3">
      <c r="I724" s="17"/>
    </row>
    <row r="725" spans="9:9" x14ac:dyDescent="0.3">
      <c r="I725" s="17"/>
    </row>
    <row r="726" spans="9:9" x14ac:dyDescent="0.3">
      <c r="I726" s="17"/>
    </row>
    <row r="727" spans="9:9" x14ac:dyDescent="0.3">
      <c r="I727" s="17"/>
    </row>
    <row r="728" spans="9:9" x14ac:dyDescent="0.3">
      <c r="I728" s="17"/>
    </row>
    <row r="729" spans="9:9" x14ac:dyDescent="0.3">
      <c r="I729" s="17"/>
    </row>
    <row r="730" spans="9:9" x14ac:dyDescent="0.3">
      <c r="I730" s="17"/>
    </row>
    <row r="731" spans="9:9" x14ac:dyDescent="0.3">
      <c r="I731" s="17"/>
    </row>
    <row r="732" spans="9:9" x14ac:dyDescent="0.3">
      <c r="I732" s="17"/>
    </row>
    <row r="733" spans="9:9" x14ac:dyDescent="0.3">
      <c r="I733" s="17"/>
    </row>
    <row r="734" spans="9:9" x14ac:dyDescent="0.3">
      <c r="I734" s="17"/>
    </row>
    <row r="735" spans="9:9" x14ac:dyDescent="0.3">
      <c r="I735" s="17"/>
    </row>
    <row r="736" spans="9:9" x14ac:dyDescent="0.3">
      <c r="I736" s="17"/>
    </row>
    <row r="737" spans="9:9" x14ac:dyDescent="0.3">
      <c r="I737" s="17"/>
    </row>
    <row r="738" spans="9:9" x14ac:dyDescent="0.3">
      <c r="I738" s="17"/>
    </row>
    <row r="739" spans="9:9" x14ac:dyDescent="0.3">
      <c r="I739" s="17"/>
    </row>
    <row r="740" spans="9:9" x14ac:dyDescent="0.3">
      <c r="I740" s="17"/>
    </row>
    <row r="741" spans="9:9" x14ac:dyDescent="0.3">
      <c r="I741" s="17"/>
    </row>
    <row r="742" spans="9:9" x14ac:dyDescent="0.3">
      <c r="I742" s="17"/>
    </row>
    <row r="743" spans="9:9" x14ac:dyDescent="0.3">
      <c r="I743" s="17"/>
    </row>
    <row r="744" spans="9:9" x14ac:dyDescent="0.3">
      <c r="I744" s="17"/>
    </row>
    <row r="745" spans="9:9" x14ac:dyDescent="0.3">
      <c r="I745" s="17"/>
    </row>
    <row r="746" spans="9:9" x14ac:dyDescent="0.3">
      <c r="I746" s="17"/>
    </row>
    <row r="747" spans="9:9" x14ac:dyDescent="0.3">
      <c r="I747" s="17"/>
    </row>
    <row r="748" spans="9:9" x14ac:dyDescent="0.3">
      <c r="I748" s="17"/>
    </row>
    <row r="749" spans="9:9" x14ac:dyDescent="0.3">
      <c r="I749" s="17"/>
    </row>
    <row r="750" spans="9:9" x14ac:dyDescent="0.3">
      <c r="I750" s="17"/>
    </row>
    <row r="751" spans="9:9" x14ac:dyDescent="0.3">
      <c r="I751" s="17"/>
    </row>
    <row r="752" spans="9:9" x14ac:dyDescent="0.3">
      <c r="I752" s="17"/>
    </row>
    <row r="753" spans="9:9" x14ac:dyDescent="0.3">
      <c r="I753" s="17"/>
    </row>
    <row r="754" spans="9:9" x14ac:dyDescent="0.3">
      <c r="I754" s="17"/>
    </row>
    <row r="755" spans="9:9" x14ac:dyDescent="0.3">
      <c r="I755" s="17"/>
    </row>
    <row r="756" spans="9:9" x14ac:dyDescent="0.3">
      <c r="I756" s="17"/>
    </row>
    <row r="757" spans="9:9" x14ac:dyDescent="0.3">
      <c r="I757" s="17"/>
    </row>
    <row r="758" spans="9:9" x14ac:dyDescent="0.3">
      <c r="I758" s="17"/>
    </row>
    <row r="759" spans="9:9" x14ac:dyDescent="0.3">
      <c r="I759" s="17"/>
    </row>
    <row r="760" spans="9:9" x14ac:dyDescent="0.3">
      <c r="I760" s="17"/>
    </row>
    <row r="761" spans="9:9" x14ac:dyDescent="0.3">
      <c r="I761" s="17"/>
    </row>
    <row r="762" spans="9:9" x14ac:dyDescent="0.3">
      <c r="I762" s="17"/>
    </row>
    <row r="763" spans="9:9" x14ac:dyDescent="0.3">
      <c r="I763" s="17"/>
    </row>
    <row r="764" spans="9:9" x14ac:dyDescent="0.3">
      <c r="I764" s="17"/>
    </row>
    <row r="765" spans="9:9" x14ac:dyDescent="0.3">
      <c r="I765" s="17"/>
    </row>
    <row r="766" spans="9:9" x14ac:dyDescent="0.3">
      <c r="I766" s="17"/>
    </row>
    <row r="767" spans="9:9" x14ac:dyDescent="0.3">
      <c r="I767" s="17"/>
    </row>
    <row r="768" spans="9:9" x14ac:dyDescent="0.3">
      <c r="I768" s="17"/>
    </row>
    <row r="769" spans="9:9" x14ac:dyDescent="0.3">
      <c r="I769" s="17"/>
    </row>
    <row r="770" spans="9:9" x14ac:dyDescent="0.3">
      <c r="I770" s="17"/>
    </row>
    <row r="771" spans="9:9" x14ac:dyDescent="0.3">
      <c r="I771" s="17"/>
    </row>
    <row r="772" spans="9:9" x14ac:dyDescent="0.3">
      <c r="I772" s="17"/>
    </row>
    <row r="773" spans="9:9" x14ac:dyDescent="0.3">
      <c r="I773" s="17"/>
    </row>
    <row r="774" spans="9:9" x14ac:dyDescent="0.3">
      <c r="I774" s="17"/>
    </row>
    <row r="775" spans="9:9" x14ac:dyDescent="0.3">
      <c r="I775" s="17"/>
    </row>
    <row r="776" spans="9:9" x14ac:dyDescent="0.3">
      <c r="I776" s="17"/>
    </row>
    <row r="777" spans="9:9" x14ac:dyDescent="0.3">
      <c r="I777" s="17"/>
    </row>
    <row r="778" spans="9:9" x14ac:dyDescent="0.3">
      <c r="I778" s="17"/>
    </row>
    <row r="779" spans="9:9" x14ac:dyDescent="0.3">
      <c r="I779" s="17"/>
    </row>
    <row r="780" spans="9:9" x14ac:dyDescent="0.3">
      <c r="I780" s="17"/>
    </row>
    <row r="781" spans="9:9" x14ac:dyDescent="0.3">
      <c r="I781" s="17"/>
    </row>
    <row r="782" spans="9:9" x14ac:dyDescent="0.3">
      <c r="I782" s="17"/>
    </row>
    <row r="783" spans="9:9" x14ac:dyDescent="0.3">
      <c r="I783" s="17"/>
    </row>
    <row r="784" spans="9:9" x14ac:dyDescent="0.3">
      <c r="I784" s="17"/>
    </row>
    <row r="785" spans="9:9" x14ac:dyDescent="0.3">
      <c r="I785" s="17"/>
    </row>
    <row r="786" spans="9:9" x14ac:dyDescent="0.3">
      <c r="I786" s="17"/>
    </row>
    <row r="787" spans="9:9" x14ac:dyDescent="0.3">
      <c r="I787" s="17"/>
    </row>
    <row r="788" spans="9:9" x14ac:dyDescent="0.3">
      <c r="I788" s="17"/>
    </row>
    <row r="789" spans="9:9" x14ac:dyDescent="0.3">
      <c r="I789" s="17"/>
    </row>
    <row r="790" spans="9:9" x14ac:dyDescent="0.3">
      <c r="I790" s="17"/>
    </row>
    <row r="791" spans="9:9" x14ac:dyDescent="0.3">
      <c r="I791" s="17"/>
    </row>
    <row r="792" spans="9:9" x14ac:dyDescent="0.3">
      <c r="I792" s="17"/>
    </row>
    <row r="793" spans="9:9" x14ac:dyDescent="0.3">
      <c r="I793" s="17"/>
    </row>
    <row r="794" spans="9:9" x14ac:dyDescent="0.3">
      <c r="I794" s="17"/>
    </row>
    <row r="795" spans="9:9" x14ac:dyDescent="0.3">
      <c r="I795" s="17"/>
    </row>
    <row r="796" spans="9:9" x14ac:dyDescent="0.3">
      <c r="I796" s="17"/>
    </row>
    <row r="797" spans="9:9" x14ac:dyDescent="0.3">
      <c r="I797" s="17"/>
    </row>
    <row r="798" spans="9:9" x14ac:dyDescent="0.3">
      <c r="I798" s="17"/>
    </row>
    <row r="799" spans="9:9" x14ac:dyDescent="0.3">
      <c r="I799" s="17"/>
    </row>
    <row r="800" spans="9:9" x14ac:dyDescent="0.3">
      <c r="I800" s="17"/>
    </row>
    <row r="801" spans="9:9" x14ac:dyDescent="0.3">
      <c r="I801" s="17"/>
    </row>
    <row r="802" spans="9:9" x14ac:dyDescent="0.3">
      <c r="I802" s="17"/>
    </row>
    <row r="803" spans="9:9" x14ac:dyDescent="0.3">
      <c r="I803" s="17"/>
    </row>
    <row r="804" spans="9:9" x14ac:dyDescent="0.3">
      <c r="I804" s="17"/>
    </row>
    <row r="805" spans="9:9" x14ac:dyDescent="0.3">
      <c r="I805" s="17"/>
    </row>
    <row r="806" spans="9:9" x14ac:dyDescent="0.3">
      <c r="I806" s="17"/>
    </row>
    <row r="807" spans="9:9" x14ac:dyDescent="0.3">
      <c r="I807" s="17"/>
    </row>
    <row r="808" spans="9:9" x14ac:dyDescent="0.3">
      <c r="I808" s="17"/>
    </row>
    <row r="809" spans="9:9" x14ac:dyDescent="0.3">
      <c r="I809" s="17"/>
    </row>
    <row r="810" spans="9:9" x14ac:dyDescent="0.3">
      <c r="I810" s="17"/>
    </row>
    <row r="811" spans="9:9" x14ac:dyDescent="0.3">
      <c r="I811" s="17"/>
    </row>
    <row r="812" spans="9:9" x14ac:dyDescent="0.3">
      <c r="I812" s="17"/>
    </row>
    <row r="813" spans="9:9" x14ac:dyDescent="0.3">
      <c r="I813" s="17"/>
    </row>
    <row r="814" spans="9:9" x14ac:dyDescent="0.3">
      <c r="I814" s="17"/>
    </row>
    <row r="815" spans="9:9" x14ac:dyDescent="0.3">
      <c r="I815" s="17"/>
    </row>
    <row r="816" spans="9:9" x14ac:dyDescent="0.3">
      <c r="I816" s="17"/>
    </row>
    <row r="817" spans="9:9" x14ac:dyDescent="0.3">
      <c r="I817" s="17"/>
    </row>
    <row r="818" spans="9:9" x14ac:dyDescent="0.3">
      <c r="I818" s="17"/>
    </row>
    <row r="819" spans="9:9" x14ac:dyDescent="0.3">
      <c r="I819" s="17"/>
    </row>
    <row r="820" spans="9:9" x14ac:dyDescent="0.3">
      <c r="I820" s="17"/>
    </row>
    <row r="821" spans="9:9" x14ac:dyDescent="0.3">
      <c r="I821" s="17"/>
    </row>
    <row r="822" spans="9:9" x14ac:dyDescent="0.3">
      <c r="I822" s="17"/>
    </row>
    <row r="823" spans="9:9" x14ac:dyDescent="0.3">
      <c r="I823" s="17"/>
    </row>
    <row r="824" spans="9:9" x14ac:dyDescent="0.3">
      <c r="I824" s="17"/>
    </row>
    <row r="825" spans="9:9" x14ac:dyDescent="0.3">
      <c r="I825" s="17"/>
    </row>
    <row r="826" spans="9:9" x14ac:dyDescent="0.3">
      <c r="I826" s="17"/>
    </row>
    <row r="827" spans="9:9" x14ac:dyDescent="0.3">
      <c r="I827" s="17"/>
    </row>
    <row r="828" spans="9:9" x14ac:dyDescent="0.3">
      <c r="I828" s="17"/>
    </row>
    <row r="829" spans="9:9" x14ac:dyDescent="0.3">
      <c r="I829" s="17"/>
    </row>
    <row r="830" spans="9:9" x14ac:dyDescent="0.3">
      <c r="I830" s="17"/>
    </row>
    <row r="831" spans="9:9" x14ac:dyDescent="0.3">
      <c r="I831" s="17"/>
    </row>
    <row r="832" spans="9:9" x14ac:dyDescent="0.3">
      <c r="I832" s="17"/>
    </row>
    <row r="833" spans="9:9" x14ac:dyDescent="0.3">
      <c r="I833" s="17"/>
    </row>
    <row r="834" spans="9:9" x14ac:dyDescent="0.3">
      <c r="I834" s="17"/>
    </row>
    <row r="835" spans="9:9" x14ac:dyDescent="0.3">
      <c r="I835" s="17"/>
    </row>
    <row r="836" spans="9:9" x14ac:dyDescent="0.3">
      <c r="I836" s="17"/>
    </row>
    <row r="837" spans="9:9" x14ac:dyDescent="0.3">
      <c r="I837" s="17"/>
    </row>
    <row r="838" spans="9:9" x14ac:dyDescent="0.3">
      <c r="I838" s="17"/>
    </row>
    <row r="839" spans="9:9" x14ac:dyDescent="0.3">
      <c r="I839" s="17"/>
    </row>
    <row r="840" spans="9:9" x14ac:dyDescent="0.3">
      <c r="I840" s="17"/>
    </row>
    <row r="841" spans="9:9" x14ac:dyDescent="0.3">
      <c r="I841" s="17"/>
    </row>
    <row r="842" spans="9:9" x14ac:dyDescent="0.3">
      <c r="I842" s="17"/>
    </row>
    <row r="843" spans="9:9" x14ac:dyDescent="0.3">
      <c r="I843" s="17"/>
    </row>
    <row r="844" spans="9:9" x14ac:dyDescent="0.3">
      <c r="I844" s="17"/>
    </row>
    <row r="845" spans="9:9" x14ac:dyDescent="0.3">
      <c r="I845" s="17"/>
    </row>
    <row r="846" spans="9:9" x14ac:dyDescent="0.3">
      <c r="I846" s="17"/>
    </row>
    <row r="847" spans="9:9" x14ac:dyDescent="0.3">
      <c r="I847" s="17"/>
    </row>
    <row r="848" spans="9:9" x14ac:dyDescent="0.3">
      <c r="I848" s="17"/>
    </row>
    <row r="849" spans="9:9" x14ac:dyDescent="0.3">
      <c r="I849" s="17"/>
    </row>
    <row r="850" spans="9:9" x14ac:dyDescent="0.3">
      <c r="I850" s="17"/>
    </row>
    <row r="851" spans="9:9" x14ac:dyDescent="0.3">
      <c r="I851" s="17"/>
    </row>
    <row r="852" spans="9:9" x14ac:dyDescent="0.3">
      <c r="I852" s="17"/>
    </row>
    <row r="853" spans="9:9" x14ac:dyDescent="0.3">
      <c r="I853" s="17"/>
    </row>
    <row r="854" spans="9:9" x14ac:dyDescent="0.3">
      <c r="I854" s="17"/>
    </row>
    <row r="855" spans="9:9" x14ac:dyDescent="0.3">
      <c r="I855" s="17"/>
    </row>
    <row r="856" spans="9:9" x14ac:dyDescent="0.3">
      <c r="I856" s="17"/>
    </row>
    <row r="857" spans="9:9" x14ac:dyDescent="0.3">
      <c r="I857" s="17"/>
    </row>
    <row r="858" spans="9:9" x14ac:dyDescent="0.3">
      <c r="I858" s="17"/>
    </row>
    <row r="859" spans="9:9" x14ac:dyDescent="0.3">
      <c r="I859" s="17"/>
    </row>
    <row r="860" spans="9:9" x14ac:dyDescent="0.3">
      <c r="I860" s="17"/>
    </row>
    <row r="861" spans="9:9" x14ac:dyDescent="0.3">
      <c r="I861" s="17"/>
    </row>
    <row r="862" spans="9:9" x14ac:dyDescent="0.3">
      <c r="I862" s="17"/>
    </row>
    <row r="863" spans="9:9" x14ac:dyDescent="0.3">
      <c r="I863" s="17"/>
    </row>
    <row r="864" spans="9:9" x14ac:dyDescent="0.3">
      <c r="I864" s="17"/>
    </row>
    <row r="865" spans="9:9" x14ac:dyDescent="0.3">
      <c r="I865" s="17"/>
    </row>
    <row r="866" spans="9:9" x14ac:dyDescent="0.3">
      <c r="I866" s="17"/>
    </row>
    <row r="867" spans="9:9" x14ac:dyDescent="0.3">
      <c r="I867" s="17"/>
    </row>
    <row r="868" spans="9:9" x14ac:dyDescent="0.3">
      <c r="I868" s="17"/>
    </row>
    <row r="869" spans="9:9" x14ac:dyDescent="0.3">
      <c r="I869" s="17"/>
    </row>
    <row r="870" spans="9:9" x14ac:dyDescent="0.3">
      <c r="I870" s="17"/>
    </row>
    <row r="871" spans="9:9" x14ac:dyDescent="0.3">
      <c r="I871" s="17"/>
    </row>
    <row r="872" spans="9:9" x14ac:dyDescent="0.3">
      <c r="I872" s="17"/>
    </row>
    <row r="873" spans="9:9" x14ac:dyDescent="0.3">
      <c r="I873" s="17"/>
    </row>
    <row r="874" spans="9:9" x14ac:dyDescent="0.3">
      <c r="I874" s="17"/>
    </row>
    <row r="875" spans="9:9" x14ac:dyDescent="0.3">
      <c r="I875" s="17"/>
    </row>
    <row r="876" spans="9:9" x14ac:dyDescent="0.3">
      <c r="I876" s="17"/>
    </row>
    <row r="877" spans="9:9" x14ac:dyDescent="0.3">
      <c r="I877" s="17"/>
    </row>
  </sheetData>
  <mergeCells count="42">
    <mergeCell ref="A1:S1"/>
    <mergeCell ref="U1:AM1"/>
    <mergeCell ref="U3:X3"/>
    <mergeCell ref="U12:X12"/>
    <mergeCell ref="U21:X21"/>
    <mergeCell ref="AK21:AN21"/>
    <mergeCell ref="E21:H21"/>
    <mergeCell ref="A3:C3"/>
    <mergeCell ref="A4:C4"/>
    <mergeCell ref="E3:H3"/>
    <mergeCell ref="E12:H12"/>
    <mergeCell ref="E84:H84"/>
    <mergeCell ref="E93:H93"/>
    <mergeCell ref="E102:H102"/>
    <mergeCell ref="E111:H111"/>
    <mergeCell ref="E30:H30"/>
    <mergeCell ref="E39:H39"/>
    <mergeCell ref="E48:H48"/>
    <mergeCell ref="E57:H57"/>
    <mergeCell ref="E66:H66"/>
    <mergeCell ref="E75:H75"/>
    <mergeCell ref="U30:X30"/>
    <mergeCell ref="U39:X39"/>
    <mergeCell ref="U48:X48"/>
    <mergeCell ref="U57:X57"/>
    <mergeCell ref="U66:X66"/>
    <mergeCell ref="CW66:CZ66"/>
    <mergeCell ref="AK93:AN93"/>
    <mergeCell ref="BA93:BD93"/>
    <mergeCell ref="BQ93:BT93"/>
    <mergeCell ref="A13:B13"/>
    <mergeCell ref="A17:B17"/>
    <mergeCell ref="BA21:BD21"/>
    <mergeCell ref="BQ21:BT21"/>
    <mergeCell ref="CG21:CJ21"/>
    <mergeCell ref="AK66:AN66"/>
    <mergeCell ref="BA66:BD66"/>
    <mergeCell ref="BQ66:BT66"/>
    <mergeCell ref="CG66:CJ66"/>
    <mergeCell ref="U75:X75"/>
    <mergeCell ref="U84:X84"/>
    <mergeCell ref="U93:X93"/>
  </mergeCells>
  <conditionalFormatting sqref="C18:D18">
    <cfRule type="expression" dxfId="134" priority="54">
      <formula>"подходит"</formula>
    </cfRule>
  </conditionalFormatting>
  <conditionalFormatting sqref="B16">
    <cfRule type="cellIs" dxfId="133" priority="52" operator="equal">
      <formula>"подходит"</formula>
    </cfRule>
    <cfRule type="containsText" dxfId="132" priority="53" operator="containsText" text="подходит">
      <formula>NOT(ISERROR(SEARCH("подходит",B16)))</formula>
    </cfRule>
  </conditionalFormatting>
  <conditionalFormatting sqref="E3:H3">
    <cfRule type="expression" dxfId="131" priority="51">
      <formula>"I10=0"</formula>
    </cfRule>
  </conditionalFormatting>
  <conditionalFormatting sqref="I2:I1048576 Y2:Y185">
    <cfRule type="cellIs" dxfId="130" priority="47" operator="equal">
      <formula>1</formula>
    </cfRule>
    <cfRule type="cellIs" dxfId="129" priority="49" operator="equal">
      <formula>0</formula>
    </cfRule>
    <cfRule type="cellIs" dxfId="128" priority="50" operator="equal">
      <formula>0</formula>
    </cfRule>
  </conditionalFormatting>
  <conditionalFormatting sqref="I111">
    <cfRule type="cellIs" dxfId="127" priority="48" operator="equal">
      <formula>1</formula>
    </cfRule>
  </conditionalFormatting>
  <conditionalFormatting sqref="U3:X3">
    <cfRule type="expression" dxfId="126" priority="41">
      <formula>"I10=0"</formula>
    </cfRule>
  </conditionalFormatting>
  <conditionalFormatting sqref="AO21:AO29">
    <cfRule type="cellIs" dxfId="125" priority="34" operator="equal">
      <formula>1</formula>
    </cfRule>
    <cfRule type="cellIs" dxfId="124" priority="35" operator="equal">
      <formula>0</formula>
    </cfRule>
    <cfRule type="cellIs" dxfId="123" priority="36" operator="equal">
      <formula>0</formula>
    </cfRule>
  </conditionalFormatting>
  <conditionalFormatting sqref="BE21:BE29">
    <cfRule type="cellIs" dxfId="122" priority="31" operator="equal">
      <formula>1</formula>
    </cfRule>
    <cfRule type="cellIs" dxfId="121" priority="32" operator="equal">
      <formula>0</formula>
    </cfRule>
    <cfRule type="cellIs" dxfId="120" priority="33" operator="equal">
      <formula>0</formula>
    </cfRule>
  </conditionalFormatting>
  <conditionalFormatting sqref="BU21:BU29">
    <cfRule type="cellIs" dxfId="119" priority="28" operator="equal">
      <formula>1</formula>
    </cfRule>
    <cfRule type="cellIs" dxfId="118" priority="29" operator="equal">
      <formula>0</formula>
    </cfRule>
    <cfRule type="cellIs" dxfId="117" priority="30" operator="equal">
      <formula>0</formula>
    </cfRule>
  </conditionalFormatting>
  <conditionalFormatting sqref="CK21:CK29">
    <cfRule type="cellIs" dxfId="116" priority="25" operator="equal">
      <formula>1</formula>
    </cfRule>
    <cfRule type="cellIs" dxfId="115" priority="26" operator="equal">
      <formula>0</formula>
    </cfRule>
    <cfRule type="cellIs" dxfId="114" priority="27" operator="equal">
      <formula>0</formula>
    </cfRule>
  </conditionalFormatting>
  <conditionalFormatting sqref="AO66:AO74">
    <cfRule type="cellIs" dxfId="113" priority="22" operator="equal">
      <formula>1</formula>
    </cfRule>
    <cfRule type="cellIs" dxfId="112" priority="23" operator="equal">
      <formula>0</formula>
    </cfRule>
    <cfRule type="cellIs" dxfId="111" priority="24" operator="equal">
      <formula>0</formula>
    </cfRule>
  </conditionalFormatting>
  <conditionalFormatting sqref="BE66:BE74">
    <cfRule type="cellIs" dxfId="110" priority="19" operator="equal">
      <formula>1</formula>
    </cfRule>
    <cfRule type="cellIs" dxfId="109" priority="20" operator="equal">
      <formula>0</formula>
    </cfRule>
    <cfRule type="cellIs" dxfId="108" priority="21" operator="equal">
      <formula>0</formula>
    </cfRule>
  </conditionalFormatting>
  <conditionalFormatting sqref="BU66:BU74">
    <cfRule type="cellIs" dxfId="107" priority="16" operator="equal">
      <formula>1</formula>
    </cfRule>
    <cfRule type="cellIs" dxfId="106" priority="17" operator="equal">
      <formula>0</formula>
    </cfRule>
    <cfRule type="cellIs" dxfId="105" priority="18" operator="equal">
      <formula>0</formula>
    </cfRule>
  </conditionalFormatting>
  <conditionalFormatting sqref="CK66:CK74">
    <cfRule type="cellIs" dxfId="104" priority="13" operator="equal">
      <formula>1</formula>
    </cfRule>
    <cfRule type="cellIs" dxfId="103" priority="14" operator="equal">
      <formula>0</formula>
    </cfRule>
    <cfRule type="cellIs" dxfId="102" priority="15" operator="equal">
      <formula>0</formula>
    </cfRule>
  </conditionalFormatting>
  <conditionalFormatting sqref="DA66:DA74">
    <cfRule type="cellIs" dxfId="101" priority="10" operator="equal">
      <formula>1</formula>
    </cfRule>
    <cfRule type="cellIs" dxfId="100" priority="11" operator="equal">
      <formula>0</formula>
    </cfRule>
    <cfRule type="cellIs" dxfId="99" priority="12" operator="equal">
      <formula>0</formula>
    </cfRule>
  </conditionalFormatting>
  <conditionalFormatting sqref="AO93:AO101">
    <cfRule type="cellIs" dxfId="98" priority="7" operator="equal">
      <formula>1</formula>
    </cfRule>
    <cfRule type="cellIs" dxfId="97" priority="8" operator="equal">
      <formula>0</formula>
    </cfRule>
    <cfRule type="cellIs" dxfId="96" priority="9" operator="equal">
      <formula>0</formula>
    </cfRule>
  </conditionalFormatting>
  <conditionalFormatting sqref="BE93:BE101">
    <cfRule type="cellIs" dxfId="95" priority="4" operator="equal">
      <formula>1</formula>
    </cfRule>
    <cfRule type="cellIs" dxfId="94" priority="5" operator="equal">
      <formula>0</formula>
    </cfRule>
    <cfRule type="cellIs" dxfId="93" priority="6" operator="equal">
      <formula>0</formula>
    </cfRule>
  </conditionalFormatting>
  <conditionalFormatting sqref="BU93:BU101">
    <cfRule type="cellIs" dxfId="92" priority="1" operator="equal">
      <formula>1</formula>
    </cfRule>
    <cfRule type="cellIs" dxfId="91" priority="2" operator="equal">
      <formula>0</formula>
    </cfRule>
    <cfRule type="cellIs" dxfId="90" priority="3" operator="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C6B222-9773-4B41-AAC1-CAC7916E042B}">
  <dimension ref="A1:DA877"/>
  <sheetViews>
    <sheetView tabSelected="1" workbookViewId="0">
      <selection activeCell="C17" sqref="C17"/>
    </sheetView>
  </sheetViews>
  <sheetFormatPr defaultRowHeight="14.4" x14ac:dyDescent="0.3"/>
  <cols>
    <col min="1" max="1" width="11.6640625" customWidth="1"/>
    <col min="8" max="8" width="11.21875" customWidth="1"/>
    <col min="19" max="19" width="9.33203125" customWidth="1"/>
    <col min="20" max="20" width="5.5546875" style="16" customWidth="1"/>
    <col min="24" max="24" width="12.5546875" customWidth="1"/>
  </cols>
  <sheetData>
    <row r="1" spans="1:39" ht="17.399999999999999" x14ac:dyDescent="0.3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15"/>
      <c r="U1" s="28" t="s">
        <v>27</v>
      </c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</row>
    <row r="2" spans="1:39" ht="15" thickBot="1" x14ac:dyDescent="0.35">
      <c r="I2" s="18">
        <f>I10</f>
        <v>0</v>
      </c>
      <c r="Y2" s="18">
        <f>Y10</f>
        <v>0</v>
      </c>
    </row>
    <row r="3" spans="1:39" x14ac:dyDescent="0.3">
      <c r="A3" s="29" t="s">
        <v>1</v>
      </c>
      <c r="B3" s="30"/>
      <c r="C3" s="31"/>
      <c r="E3" s="23" t="s">
        <v>13</v>
      </c>
      <c r="F3" s="23"/>
      <c r="G3" s="23"/>
      <c r="H3" s="23"/>
      <c r="I3" s="18">
        <f>I10</f>
        <v>0</v>
      </c>
      <c r="U3" s="23" t="s">
        <v>13</v>
      </c>
      <c r="V3" s="23"/>
      <c r="W3" s="23"/>
      <c r="X3" s="23"/>
      <c r="Y3" s="18">
        <f>Y10</f>
        <v>0</v>
      </c>
    </row>
    <row r="4" spans="1:39" x14ac:dyDescent="0.3">
      <c r="A4" s="32" t="s">
        <v>62</v>
      </c>
      <c r="B4" s="33"/>
      <c r="C4" s="34"/>
      <c r="E4" s="9" t="s">
        <v>8</v>
      </c>
      <c r="F4" s="9" t="s">
        <v>9</v>
      </c>
      <c r="G4" s="9" t="s">
        <v>10</v>
      </c>
      <c r="I4" s="18">
        <f>I10</f>
        <v>0</v>
      </c>
      <c r="U4" s="9" t="s">
        <v>8</v>
      </c>
      <c r="V4" s="9" t="s">
        <v>9</v>
      </c>
      <c r="W4" s="9" t="s">
        <v>10</v>
      </c>
      <c r="Y4" s="18">
        <f>Y10</f>
        <v>0</v>
      </c>
    </row>
    <row r="5" spans="1:39" x14ac:dyDescent="0.3">
      <c r="A5" s="4" t="s">
        <v>2</v>
      </c>
      <c r="B5" s="5">
        <v>0.36499999999999999</v>
      </c>
      <c r="C5" s="21">
        <v>0.77575416482327098</v>
      </c>
      <c r="E5" s="10" t="s">
        <v>2</v>
      </c>
      <c r="F5" s="9"/>
      <c r="G5" s="9"/>
      <c r="H5" s="10"/>
      <c r="I5" s="18">
        <f>I10</f>
        <v>0</v>
      </c>
      <c r="U5" s="10" t="s">
        <v>2</v>
      </c>
      <c r="V5" s="9"/>
      <c r="W5" s="9"/>
      <c r="X5" s="10"/>
      <c r="Y5" s="18">
        <f>Y10</f>
        <v>0</v>
      </c>
    </row>
    <row r="6" spans="1:39" x14ac:dyDescent="0.3">
      <c r="A6" s="4" t="s">
        <v>3</v>
      </c>
      <c r="B6" s="5">
        <v>0.44500000000000001</v>
      </c>
      <c r="C6" s="21">
        <v>0.9231411950281786</v>
      </c>
      <c r="E6" s="11" t="s">
        <v>3</v>
      </c>
      <c r="F6" s="9">
        <v>0.65890000000000004</v>
      </c>
      <c r="G6" s="9">
        <v>0.72350000000000003</v>
      </c>
      <c r="H6" s="11">
        <v>0.70065000000000011</v>
      </c>
      <c r="I6" s="18">
        <f>I10</f>
        <v>0</v>
      </c>
      <c r="U6" s="11" t="s">
        <v>3</v>
      </c>
      <c r="V6" s="9">
        <v>0.65890000000000004</v>
      </c>
      <c r="W6" s="9">
        <v>0.747</v>
      </c>
      <c r="X6" s="11">
        <v>0.70741874999999999</v>
      </c>
      <c r="Y6" s="18">
        <f>Y10</f>
        <v>0</v>
      </c>
    </row>
    <row r="7" spans="1:39" x14ac:dyDescent="0.3">
      <c r="A7" s="4" t="s">
        <v>4</v>
      </c>
      <c r="B7" s="5">
        <v>0.55100000000000005</v>
      </c>
      <c r="C7" s="21">
        <v>1</v>
      </c>
      <c r="E7" s="12" t="s">
        <v>4</v>
      </c>
      <c r="F7" s="9">
        <v>1</v>
      </c>
      <c r="G7" s="9">
        <v>1</v>
      </c>
      <c r="H7" s="11">
        <v>1</v>
      </c>
      <c r="I7" s="18">
        <f>I10</f>
        <v>0</v>
      </c>
      <c r="U7" s="12" t="s">
        <v>4</v>
      </c>
      <c r="V7" s="9">
        <v>1</v>
      </c>
      <c r="W7" s="9">
        <v>1</v>
      </c>
      <c r="X7" s="11">
        <v>1</v>
      </c>
      <c r="Y7" s="18">
        <f>Y10</f>
        <v>0</v>
      </c>
    </row>
    <row r="8" spans="1:39" x14ac:dyDescent="0.3">
      <c r="A8" s="4" t="s">
        <v>5</v>
      </c>
      <c r="B8" s="5">
        <v>0.65800000000000003</v>
      </c>
      <c r="C8" s="22">
        <v>1.0142764081063229</v>
      </c>
      <c r="E8" s="13" t="s">
        <v>11</v>
      </c>
      <c r="F8" s="9">
        <v>1.2179</v>
      </c>
      <c r="G8" s="9">
        <v>1.26</v>
      </c>
      <c r="H8" s="11">
        <v>1.2343999999999999</v>
      </c>
      <c r="I8" s="18">
        <f>I10</f>
        <v>0</v>
      </c>
      <c r="U8" s="13" t="s">
        <v>11</v>
      </c>
      <c r="V8" s="9">
        <v>1.1962999999999999</v>
      </c>
      <c r="W8" s="9">
        <v>1.3162</v>
      </c>
      <c r="X8" s="11">
        <v>1.23695</v>
      </c>
      <c r="Y8" s="18">
        <f>Y10</f>
        <v>0</v>
      </c>
    </row>
    <row r="9" spans="1:39" x14ac:dyDescent="0.3">
      <c r="A9" s="4" t="s">
        <v>6</v>
      </c>
      <c r="B9" s="5">
        <v>0.80600000000000005</v>
      </c>
      <c r="C9" s="22">
        <v>0.97878085561676442</v>
      </c>
      <c r="E9" s="14" t="s">
        <v>12</v>
      </c>
      <c r="F9" s="9">
        <v>1.1429</v>
      </c>
      <c r="G9" s="9">
        <v>1.2552000000000001</v>
      </c>
      <c r="H9" s="11">
        <v>1.2104000000000001</v>
      </c>
      <c r="I9" s="19">
        <f>I10</f>
        <v>0</v>
      </c>
      <c r="U9" s="14" t="s">
        <v>12</v>
      </c>
      <c r="V9" s="9">
        <v>1.0935999999999999</v>
      </c>
      <c r="W9" s="9">
        <v>1.3309</v>
      </c>
      <c r="X9" s="11">
        <v>1.2352124999999998</v>
      </c>
      <c r="Y9" s="19">
        <f>Y10</f>
        <v>0</v>
      </c>
    </row>
    <row r="10" spans="1:39" x14ac:dyDescent="0.3">
      <c r="A10" s="1"/>
      <c r="B10" s="6"/>
      <c r="C10" s="7"/>
      <c r="E10" t="s">
        <v>26</v>
      </c>
      <c r="F10" s="9">
        <v>0.122</v>
      </c>
      <c r="G10" s="9">
        <v>0.28999999999999998</v>
      </c>
      <c r="H10" t="str">
        <f>IF(AND(C11&gt;=F10,C11&lt;=G10),"подходит","не подходит")</f>
        <v>не подходит</v>
      </c>
      <c r="I10" s="18">
        <f>IF(H10="подходит",1,0)</f>
        <v>0</v>
      </c>
      <c r="U10" t="s">
        <v>26</v>
      </c>
      <c r="V10" s="9">
        <v>0.17</v>
      </c>
      <c r="W10" s="9">
        <v>0.35</v>
      </c>
      <c r="X10" t="str">
        <f>IF(AND(C11&gt;=V10,C11&lt;=W10),"подходит","не подходит")</f>
        <v>не подходит</v>
      </c>
      <c r="Y10" s="18">
        <f>IF(X10="подходит",1,0)</f>
        <v>0</v>
      </c>
    </row>
    <row r="11" spans="1:39" ht="15" thickBot="1" x14ac:dyDescent="0.35">
      <c r="A11" s="2" t="s">
        <v>7</v>
      </c>
      <c r="B11" s="3"/>
      <c r="C11" s="8">
        <v>3.5000000000000003E-2</v>
      </c>
      <c r="I11" s="18">
        <f>I10</f>
        <v>0</v>
      </c>
      <c r="Y11" s="18">
        <f>Y10</f>
        <v>0</v>
      </c>
    </row>
    <row r="12" spans="1:39" x14ac:dyDescent="0.3">
      <c r="E12" s="23" t="s">
        <v>14</v>
      </c>
      <c r="F12" s="23"/>
      <c r="G12" s="23"/>
      <c r="H12" s="23"/>
      <c r="I12" s="18">
        <f>I19</f>
        <v>0</v>
      </c>
      <c r="U12" s="23" t="s">
        <v>14</v>
      </c>
      <c r="V12" s="23"/>
      <c r="W12" s="23"/>
      <c r="X12" s="23"/>
      <c r="Y12" s="18">
        <f>Y19</f>
        <v>0</v>
      </c>
    </row>
    <row r="13" spans="1:39" x14ac:dyDescent="0.3">
      <c r="A13" s="25" t="s">
        <v>46</v>
      </c>
      <c r="B13" s="25"/>
      <c r="E13" s="9" t="s">
        <v>8</v>
      </c>
      <c r="F13" s="9" t="s">
        <v>9</v>
      </c>
      <c r="G13" s="9" t="s">
        <v>10</v>
      </c>
      <c r="I13" s="18">
        <f>I19</f>
        <v>0</v>
      </c>
      <c r="U13" s="9" t="s">
        <v>8</v>
      </c>
      <c r="V13" s="9" t="s">
        <v>9</v>
      </c>
      <c r="W13" s="9" t="s">
        <v>10</v>
      </c>
      <c r="Y13" s="18">
        <f>Y19</f>
        <v>0</v>
      </c>
    </row>
    <row r="14" spans="1:39" x14ac:dyDescent="0.3">
      <c r="A14" t="s">
        <v>47</v>
      </c>
      <c r="B14" t="s">
        <v>60</v>
      </c>
      <c r="E14" s="10" t="s">
        <v>2</v>
      </c>
      <c r="F14" s="9"/>
      <c r="G14" s="9"/>
      <c r="I14" s="18">
        <f>I19</f>
        <v>0</v>
      </c>
      <c r="U14" s="10" t="s">
        <v>2</v>
      </c>
      <c r="V14" s="9"/>
      <c r="W14" s="9"/>
      <c r="Y14" s="18">
        <f>Y19</f>
        <v>0</v>
      </c>
    </row>
    <row r="15" spans="1:39" x14ac:dyDescent="0.3">
      <c r="A15" t="s">
        <v>48</v>
      </c>
      <c r="E15" s="11" t="s">
        <v>3</v>
      </c>
      <c r="F15" s="9">
        <v>0.94110000000000005</v>
      </c>
      <c r="G15" s="9">
        <v>1.0241</v>
      </c>
      <c r="H15">
        <v>0.97689999999999999</v>
      </c>
      <c r="I15" s="18">
        <f>I19</f>
        <v>0</v>
      </c>
      <c r="U15" s="11" t="s">
        <v>3</v>
      </c>
      <c r="V15" s="9">
        <v>0.9667</v>
      </c>
      <c r="W15" s="9">
        <v>1.0585</v>
      </c>
      <c r="X15">
        <v>1.0061266666666664</v>
      </c>
      <c r="Y15" s="18">
        <f>Y19</f>
        <v>0</v>
      </c>
    </row>
    <row r="16" spans="1:39" x14ac:dyDescent="0.3">
      <c r="E16" s="12" t="s">
        <v>4</v>
      </c>
      <c r="F16" s="9">
        <v>1</v>
      </c>
      <c r="G16" s="9">
        <v>1</v>
      </c>
      <c r="H16">
        <v>1</v>
      </c>
      <c r="I16" s="18">
        <f>I19</f>
        <v>0</v>
      </c>
      <c r="U16" s="12" t="s">
        <v>4</v>
      </c>
      <c r="V16" s="9">
        <v>1</v>
      </c>
      <c r="W16" s="9">
        <v>1</v>
      </c>
      <c r="X16">
        <v>1</v>
      </c>
      <c r="Y16" s="18">
        <f>Y19</f>
        <v>0</v>
      </c>
    </row>
    <row r="17" spans="1:89" x14ac:dyDescent="0.3">
      <c r="A17" s="26" t="s">
        <v>49</v>
      </c>
      <c r="B17" s="26"/>
      <c r="E17" s="13" t="s">
        <v>11</v>
      </c>
      <c r="F17" s="9">
        <v>0.96519999999999995</v>
      </c>
      <c r="G17" s="9">
        <v>1.034</v>
      </c>
      <c r="H17">
        <v>0.99600000000000011</v>
      </c>
      <c r="I17" s="18">
        <f>I19</f>
        <v>0</v>
      </c>
      <c r="U17" s="13" t="s">
        <v>11</v>
      </c>
      <c r="V17" s="9">
        <v>0.96519999999999995</v>
      </c>
      <c r="W17" s="9">
        <v>0.99929999999999997</v>
      </c>
      <c r="X17">
        <v>0.98495999999999995</v>
      </c>
      <c r="Y17" s="18">
        <f>Y19</f>
        <v>0</v>
      </c>
    </row>
    <row r="18" spans="1:89" x14ac:dyDescent="0.3">
      <c r="A18" t="s">
        <v>47</v>
      </c>
      <c r="B18" t="s">
        <v>50</v>
      </c>
      <c r="C18" t="s">
        <v>59</v>
      </c>
      <c r="E18" s="14" t="s">
        <v>12</v>
      </c>
      <c r="F18" s="9">
        <v>0.94169999999999998</v>
      </c>
      <c r="G18" s="9">
        <v>1.0633999999999999</v>
      </c>
      <c r="H18">
        <v>0.99220000000000008</v>
      </c>
      <c r="I18" s="18">
        <f>I19</f>
        <v>0</v>
      </c>
      <c r="U18" s="14" t="s">
        <v>12</v>
      </c>
      <c r="V18" s="9">
        <v>0.89570000000000005</v>
      </c>
      <c r="W18" s="9">
        <v>1.0014000000000001</v>
      </c>
      <c r="X18">
        <v>0.96832666666666656</v>
      </c>
      <c r="Y18" s="18">
        <f>Y19</f>
        <v>0</v>
      </c>
    </row>
    <row r="19" spans="1:89" x14ac:dyDescent="0.3">
      <c r="A19" t="s">
        <v>48</v>
      </c>
      <c r="B19" t="s">
        <v>61</v>
      </c>
      <c r="E19" t="s">
        <v>26</v>
      </c>
      <c r="F19" s="9">
        <v>6.6000000000000003E-2</v>
      </c>
      <c r="G19" s="9">
        <v>0.129</v>
      </c>
      <c r="H19" t="str">
        <f>IF(AND(C11&gt;=F19,C11&lt;=G19),"подходит","не подходит")</f>
        <v>не подходит</v>
      </c>
      <c r="I19" s="18">
        <f>IF(H19="подходит",1,0)</f>
        <v>0</v>
      </c>
      <c r="U19" t="s">
        <v>26</v>
      </c>
      <c r="V19" s="9">
        <v>0.04</v>
      </c>
      <c r="W19" s="9">
        <v>0.09</v>
      </c>
      <c r="X19" t="str">
        <f>IF(AND(C11&gt;=V19,C11&lt;=W19),"подходит","не подходит")</f>
        <v>не подходит</v>
      </c>
      <c r="Y19" s="18">
        <f>IF(X19="подходит",1,0)</f>
        <v>0</v>
      </c>
    </row>
    <row r="20" spans="1:89" x14ac:dyDescent="0.3">
      <c r="I20" s="18">
        <f>I19</f>
        <v>0</v>
      </c>
      <c r="Y20" s="18">
        <f>Y19</f>
        <v>0</v>
      </c>
    </row>
    <row r="21" spans="1:89" x14ac:dyDescent="0.3">
      <c r="E21" s="27" t="s">
        <v>15</v>
      </c>
      <c r="F21" s="27"/>
      <c r="G21" s="27"/>
      <c r="H21" s="27"/>
      <c r="I21" s="18">
        <f>I28</f>
        <v>1</v>
      </c>
      <c r="U21" s="27" t="s">
        <v>15</v>
      </c>
      <c r="V21" s="27"/>
      <c r="W21" s="27"/>
      <c r="X21" s="27"/>
      <c r="Y21" s="18">
        <f>Y28</f>
        <v>0</v>
      </c>
      <c r="AK21" s="27" t="s">
        <v>28</v>
      </c>
      <c r="AL21" s="27"/>
      <c r="AM21" s="27"/>
      <c r="AN21" s="27"/>
      <c r="AO21" s="18">
        <f>AO28</f>
        <v>0</v>
      </c>
      <c r="BA21" s="27" t="s">
        <v>29</v>
      </c>
      <c r="BB21" s="27"/>
      <c r="BC21" s="27"/>
      <c r="BD21" s="27"/>
      <c r="BE21" s="18">
        <f>BE28</f>
        <v>0</v>
      </c>
      <c r="BQ21" s="27" t="s">
        <v>30</v>
      </c>
      <c r="BR21" s="27"/>
      <c r="BS21" s="27"/>
      <c r="BT21" s="27"/>
      <c r="BU21" s="18">
        <f>BU28</f>
        <v>0</v>
      </c>
      <c r="CG21" s="27" t="s">
        <v>31</v>
      </c>
      <c r="CH21" s="27"/>
      <c r="CI21" s="27"/>
      <c r="CJ21" s="27"/>
      <c r="CK21" s="18">
        <f>CK28</f>
        <v>0</v>
      </c>
    </row>
    <row r="22" spans="1:89" x14ac:dyDescent="0.3">
      <c r="E22" s="9" t="s">
        <v>8</v>
      </c>
      <c r="F22" s="9" t="s">
        <v>9</v>
      </c>
      <c r="G22" s="9" t="s">
        <v>10</v>
      </c>
      <c r="I22" s="18">
        <f>I28</f>
        <v>1</v>
      </c>
      <c r="U22" s="9" t="s">
        <v>8</v>
      </c>
      <c r="V22" s="9" t="s">
        <v>9</v>
      </c>
      <c r="W22" s="9" t="s">
        <v>10</v>
      </c>
      <c r="Y22" s="18">
        <f>Y28</f>
        <v>0</v>
      </c>
      <c r="AK22" s="9" t="s">
        <v>8</v>
      </c>
      <c r="AL22" s="9" t="s">
        <v>9</v>
      </c>
      <c r="AM22" s="9" t="s">
        <v>10</v>
      </c>
      <c r="AO22" s="18">
        <f>AO28</f>
        <v>0</v>
      </c>
      <c r="BA22" s="9" t="s">
        <v>8</v>
      </c>
      <c r="BB22" s="9" t="s">
        <v>9</v>
      </c>
      <c r="BC22" s="9" t="s">
        <v>10</v>
      </c>
      <c r="BE22" s="18">
        <f>BE28</f>
        <v>0</v>
      </c>
      <c r="BQ22" s="9" t="s">
        <v>8</v>
      </c>
      <c r="BR22" s="9" t="s">
        <v>9</v>
      </c>
      <c r="BS22" s="9" t="s">
        <v>10</v>
      </c>
      <c r="BU22" s="18">
        <f>BU28</f>
        <v>0</v>
      </c>
      <c r="CG22" s="9" t="s">
        <v>8</v>
      </c>
      <c r="CH22" s="9" t="s">
        <v>9</v>
      </c>
      <c r="CI22" s="9" t="s">
        <v>10</v>
      </c>
      <c r="CK22" s="18">
        <f>CK28</f>
        <v>0</v>
      </c>
    </row>
    <row r="23" spans="1:89" x14ac:dyDescent="0.3">
      <c r="E23" s="10" t="s">
        <v>2</v>
      </c>
      <c r="F23" s="9"/>
      <c r="G23" s="9"/>
      <c r="H23" s="10"/>
      <c r="I23" s="18">
        <f>I28</f>
        <v>1</v>
      </c>
      <c r="U23" s="10" t="s">
        <v>2</v>
      </c>
      <c r="V23" s="9"/>
      <c r="W23" s="9"/>
      <c r="X23" s="10"/>
      <c r="Y23" s="18">
        <f>Y28</f>
        <v>0</v>
      </c>
      <c r="AK23" s="10" t="s">
        <v>2</v>
      </c>
      <c r="AL23" s="9"/>
      <c r="AM23" s="9"/>
      <c r="AN23" s="10"/>
      <c r="AO23" s="18">
        <f>AO28</f>
        <v>0</v>
      </c>
      <c r="BA23" s="10" t="s">
        <v>2</v>
      </c>
      <c r="BB23" s="9"/>
      <c r="BC23" s="9"/>
      <c r="BD23" s="10"/>
      <c r="BE23" s="18">
        <f>BE28</f>
        <v>0</v>
      </c>
      <c r="BQ23" s="10" t="s">
        <v>2</v>
      </c>
      <c r="BR23" s="9"/>
      <c r="BS23" s="9"/>
      <c r="BT23" s="10"/>
      <c r="BU23" s="18">
        <f>BU28</f>
        <v>0</v>
      </c>
      <c r="CG23" s="10" t="s">
        <v>2</v>
      </c>
      <c r="CH23" s="9"/>
      <c r="CI23" s="9"/>
      <c r="CJ23" s="10"/>
      <c r="CK23" s="18">
        <f>CK28</f>
        <v>0</v>
      </c>
    </row>
    <row r="24" spans="1:89" x14ac:dyDescent="0.3">
      <c r="E24" s="11" t="s">
        <v>3</v>
      </c>
      <c r="F24" s="9">
        <v>0.8427</v>
      </c>
      <c r="G24" s="9">
        <v>1.0065</v>
      </c>
      <c r="H24" s="11">
        <v>0.93426351351351367</v>
      </c>
      <c r="I24" s="18">
        <f>I28</f>
        <v>1</v>
      </c>
      <c r="U24" s="11" t="s">
        <v>3</v>
      </c>
      <c r="V24" s="9">
        <v>0.87409999999999999</v>
      </c>
      <c r="W24" s="9">
        <v>0.97699999999999998</v>
      </c>
      <c r="X24" s="11">
        <v>0.93483000000000005</v>
      </c>
      <c r="Y24" s="18">
        <f>Y28</f>
        <v>0</v>
      </c>
      <c r="AK24" s="11" t="s">
        <v>3</v>
      </c>
      <c r="AL24" s="9">
        <v>0.95799999999999996</v>
      </c>
      <c r="AM24" s="9">
        <v>1.0389999999999999</v>
      </c>
      <c r="AN24" s="11">
        <v>0.98151538461538457</v>
      </c>
      <c r="AO24" s="18">
        <f>AO28</f>
        <v>0</v>
      </c>
      <c r="BA24" s="11" t="s">
        <v>3</v>
      </c>
      <c r="BB24" s="9">
        <v>0.82540000000000002</v>
      </c>
      <c r="BC24" s="9">
        <v>0.85350000000000004</v>
      </c>
      <c r="BD24" s="11">
        <v>0.84429999999999994</v>
      </c>
      <c r="BE24" s="18">
        <f>BE28</f>
        <v>0</v>
      </c>
      <c r="BQ24" s="11" t="s">
        <v>3</v>
      </c>
      <c r="BR24" s="9">
        <v>0.81100000000000005</v>
      </c>
      <c r="BS24" s="9">
        <v>0.88460000000000005</v>
      </c>
      <c r="BT24" s="11">
        <v>0.85481249999999998</v>
      </c>
      <c r="BU24" s="18">
        <f>BU28</f>
        <v>0</v>
      </c>
      <c r="CG24" s="11" t="s">
        <v>3</v>
      </c>
      <c r="CH24" s="9">
        <v>0.87790000000000001</v>
      </c>
      <c r="CI24" s="9">
        <v>1.0174000000000001</v>
      </c>
      <c r="CJ24" s="11">
        <v>0.93473375000000003</v>
      </c>
      <c r="CK24" s="18">
        <f>CK28</f>
        <v>0</v>
      </c>
    </row>
    <row r="25" spans="1:89" x14ac:dyDescent="0.3">
      <c r="E25" s="12" t="s">
        <v>4</v>
      </c>
      <c r="F25" s="9">
        <v>1</v>
      </c>
      <c r="G25" s="9">
        <v>1</v>
      </c>
      <c r="H25" s="11">
        <v>1</v>
      </c>
      <c r="I25" s="18">
        <f>I28</f>
        <v>1</v>
      </c>
      <c r="U25" s="12" t="s">
        <v>4</v>
      </c>
      <c r="V25" s="9">
        <v>1</v>
      </c>
      <c r="W25" s="9">
        <v>1</v>
      </c>
      <c r="X25" s="11">
        <v>1</v>
      </c>
      <c r="Y25" s="18">
        <f>Y28</f>
        <v>0</v>
      </c>
      <c r="AK25" s="12" t="s">
        <v>4</v>
      </c>
      <c r="AL25" s="9">
        <v>1</v>
      </c>
      <c r="AM25" s="9">
        <v>1</v>
      </c>
      <c r="AN25" s="11">
        <v>1</v>
      </c>
      <c r="AO25" s="18">
        <f>AO28</f>
        <v>0</v>
      </c>
      <c r="BA25" s="12" t="s">
        <v>4</v>
      </c>
      <c r="BB25" s="9">
        <v>1</v>
      </c>
      <c r="BC25" s="9">
        <v>1</v>
      </c>
      <c r="BD25" s="11">
        <v>1</v>
      </c>
      <c r="BE25" s="18">
        <f>BE28</f>
        <v>0</v>
      </c>
      <c r="BQ25" s="12" t="s">
        <v>4</v>
      </c>
      <c r="BR25" s="9">
        <v>1</v>
      </c>
      <c r="BS25" s="9">
        <v>1</v>
      </c>
      <c r="BT25" s="11">
        <v>1</v>
      </c>
      <c r="BU25" s="18">
        <f>BU28</f>
        <v>0</v>
      </c>
      <c r="CG25" s="12" t="s">
        <v>4</v>
      </c>
      <c r="CH25" s="9">
        <v>1</v>
      </c>
      <c r="CI25" s="9">
        <v>1</v>
      </c>
      <c r="CJ25" s="11">
        <v>1</v>
      </c>
      <c r="CK25" s="18">
        <f>CK28</f>
        <v>0</v>
      </c>
    </row>
    <row r="26" spans="1:89" x14ac:dyDescent="0.3">
      <c r="E26" s="13" t="s">
        <v>11</v>
      </c>
      <c r="F26" s="9">
        <v>0.95920000000000005</v>
      </c>
      <c r="G26" s="9">
        <v>1.0464</v>
      </c>
      <c r="H26" s="11">
        <v>0.99835810810810832</v>
      </c>
      <c r="I26" s="18">
        <f>I28</f>
        <v>1</v>
      </c>
      <c r="U26" s="13" t="s">
        <v>11</v>
      </c>
      <c r="V26" s="9">
        <v>0.99209999999999998</v>
      </c>
      <c r="W26" s="9">
        <v>1.0417000000000001</v>
      </c>
      <c r="X26" s="11">
        <v>1.0157787499999995</v>
      </c>
      <c r="Y26" s="18">
        <f>Y28</f>
        <v>0</v>
      </c>
      <c r="AK26" s="13" t="s">
        <v>11</v>
      </c>
      <c r="AL26" s="9">
        <v>0.9889</v>
      </c>
      <c r="AM26" s="9">
        <v>1.0144</v>
      </c>
      <c r="AN26" s="11">
        <v>1.0008000000000001</v>
      </c>
      <c r="AO26" s="18">
        <f>AO28</f>
        <v>0</v>
      </c>
      <c r="BA26" s="13" t="s">
        <v>11</v>
      </c>
      <c r="BB26" s="9">
        <v>1.0341</v>
      </c>
      <c r="BC26" s="9">
        <v>1.0541</v>
      </c>
      <c r="BD26" s="11">
        <v>1.0444200000000001</v>
      </c>
      <c r="BE26" s="18">
        <f>BE28</f>
        <v>0</v>
      </c>
      <c r="BQ26" s="13" t="s">
        <v>11</v>
      </c>
      <c r="BR26" s="9">
        <v>0.95369999999999999</v>
      </c>
      <c r="BS26" s="9">
        <v>1.0283</v>
      </c>
      <c r="BT26" s="11">
        <v>0.99692499999999995</v>
      </c>
      <c r="BU26" s="18">
        <f>BU28</f>
        <v>0</v>
      </c>
      <c r="CG26" s="13" t="s">
        <v>11</v>
      </c>
      <c r="CH26" s="9">
        <v>0.94840000000000002</v>
      </c>
      <c r="CI26" s="9">
        <v>1.0149999999999999</v>
      </c>
      <c r="CJ26" s="11">
        <v>0.98416000000000015</v>
      </c>
      <c r="CK26" s="18">
        <f>CK28</f>
        <v>0</v>
      </c>
    </row>
    <row r="27" spans="1:89" x14ac:dyDescent="0.3">
      <c r="E27" s="14" t="s">
        <v>12</v>
      </c>
      <c r="F27" s="9">
        <v>0.96040000000000003</v>
      </c>
      <c r="G27" s="9">
        <v>1.0627</v>
      </c>
      <c r="H27" s="11">
        <v>1.005536486486486</v>
      </c>
      <c r="I27" s="18">
        <f>I28</f>
        <v>1</v>
      </c>
      <c r="U27" s="14" t="s">
        <v>12</v>
      </c>
      <c r="V27" s="9">
        <v>0.98380000000000001</v>
      </c>
      <c r="W27" s="9">
        <v>1.0418000000000001</v>
      </c>
      <c r="X27" s="11">
        <v>1.0172887500000001</v>
      </c>
      <c r="Y27" s="18">
        <f>Y28</f>
        <v>0</v>
      </c>
      <c r="AK27" s="14" t="s">
        <v>12</v>
      </c>
      <c r="AL27" s="9">
        <v>0.98050000000000004</v>
      </c>
      <c r="AM27" s="9">
        <v>1.0333000000000001</v>
      </c>
      <c r="AN27" s="11">
        <v>1.0049230769230768</v>
      </c>
      <c r="AO27" s="18">
        <f>AO28</f>
        <v>0</v>
      </c>
      <c r="BA27" s="14" t="s">
        <v>12</v>
      </c>
      <c r="BB27" s="9">
        <v>1.0124</v>
      </c>
      <c r="BC27" s="9">
        <v>1.0650999999999999</v>
      </c>
      <c r="BD27" s="11">
        <v>1.0428999999999999</v>
      </c>
      <c r="BE27" s="18">
        <f>BE28</f>
        <v>0</v>
      </c>
      <c r="BQ27" s="14" t="s">
        <v>12</v>
      </c>
      <c r="BR27" s="9">
        <v>0.9657</v>
      </c>
      <c r="BS27" s="9">
        <v>1.0463</v>
      </c>
      <c r="BT27" s="11">
        <v>1.0109625</v>
      </c>
      <c r="BU27" s="18">
        <f>BU28</f>
        <v>0</v>
      </c>
      <c r="CG27" s="14" t="s">
        <v>12</v>
      </c>
      <c r="CH27" s="9">
        <v>0.94450000000000001</v>
      </c>
      <c r="CI27" s="9">
        <v>1.0523</v>
      </c>
      <c r="CJ27" s="11">
        <v>0.998475</v>
      </c>
      <c r="CK27" s="18">
        <f>CK28</f>
        <v>0</v>
      </c>
    </row>
    <row r="28" spans="1:89" x14ac:dyDescent="0.3">
      <c r="E28" t="s">
        <v>26</v>
      </c>
      <c r="F28" s="9">
        <v>1.9E-2</v>
      </c>
      <c r="G28" s="9">
        <v>0.06</v>
      </c>
      <c r="H28" t="str">
        <f>IF(AND(C11&gt;=F28,C11&lt;=G28),"подходит","не подходит")</f>
        <v>подходит</v>
      </c>
      <c r="I28" s="18">
        <f>IF(H28="подходит",1,0)</f>
        <v>1</v>
      </c>
      <c r="U28" t="s">
        <v>26</v>
      </c>
      <c r="V28" s="9">
        <v>0.04</v>
      </c>
      <c r="W28" s="9">
        <v>0.09</v>
      </c>
      <c r="X28" t="str">
        <f>IF(AND(C11&gt;=V28,C11&lt;=W28),"подходит","не подходит")</f>
        <v>не подходит</v>
      </c>
      <c r="Y28" s="18">
        <f>IF(X28="подходит",1,0)</f>
        <v>0</v>
      </c>
      <c r="AK28" t="s">
        <v>26</v>
      </c>
      <c r="AL28" s="9">
        <v>0.04</v>
      </c>
      <c r="AM28" s="9">
        <v>0.09</v>
      </c>
      <c r="AN28" t="str">
        <f>IF(AND(C11&gt;=AL28,C11&lt;=AM28),"подходит","не подходит")</f>
        <v>не подходит</v>
      </c>
      <c r="AO28" s="18">
        <f>IF(AN28="подходит",1,0)</f>
        <v>0</v>
      </c>
      <c r="BA28" t="s">
        <v>26</v>
      </c>
      <c r="BB28" s="9">
        <v>0.04</v>
      </c>
      <c r="BC28" s="9">
        <v>0.09</v>
      </c>
      <c r="BD28" t="str">
        <f>IF(AND(C11&gt;=BB28,C11&lt;=BC28),"подходит","не подходит")</f>
        <v>не подходит</v>
      </c>
      <c r="BE28" s="18">
        <f>IF(BD28="подходит",1,0)</f>
        <v>0</v>
      </c>
      <c r="BQ28" t="s">
        <v>26</v>
      </c>
      <c r="BR28" s="9">
        <v>0.04</v>
      </c>
      <c r="BS28" s="9">
        <v>0.09</v>
      </c>
      <c r="BT28" t="str">
        <f>IF(AND(C11&gt;=BR28,C11&lt;=BS28),"подходит","не подходит")</f>
        <v>не подходит</v>
      </c>
      <c r="BU28" s="18">
        <f>IF(BT28="подходит",1,0)</f>
        <v>0</v>
      </c>
      <c r="CG28" t="s">
        <v>26</v>
      </c>
      <c r="CH28" s="9">
        <v>0.04</v>
      </c>
      <c r="CI28" s="9">
        <v>0.09</v>
      </c>
      <c r="CJ28" t="str">
        <f>IF(AND(C11&gt;=CH28,C11&lt;=CI28),"подходит","не подходит")</f>
        <v>не подходит</v>
      </c>
      <c r="CK28" s="18">
        <f>IF(CJ28="подходит",1,0)</f>
        <v>0</v>
      </c>
    </row>
    <row r="29" spans="1:89" x14ac:dyDescent="0.3">
      <c r="I29" s="18">
        <f>I28</f>
        <v>1</v>
      </c>
      <c r="Y29" s="18">
        <f>Y28</f>
        <v>0</v>
      </c>
      <c r="AO29" s="18">
        <f>AO28</f>
        <v>0</v>
      </c>
      <c r="BE29" s="18">
        <f>BE28</f>
        <v>0</v>
      </c>
      <c r="BU29" s="18">
        <f>BU28</f>
        <v>0</v>
      </c>
      <c r="CK29" s="18">
        <f>CK28</f>
        <v>0</v>
      </c>
    </row>
    <row r="30" spans="1:89" x14ac:dyDescent="0.3">
      <c r="E30" s="23" t="s">
        <v>16</v>
      </c>
      <c r="F30" s="23"/>
      <c r="G30" s="23"/>
      <c r="H30" s="23"/>
      <c r="I30" s="18">
        <f>I37</f>
        <v>1</v>
      </c>
      <c r="U30" s="23" t="s">
        <v>16</v>
      </c>
      <c r="V30" s="23"/>
      <c r="W30" s="23"/>
      <c r="X30" s="23"/>
      <c r="Y30" s="18">
        <f>Y37</f>
        <v>0</v>
      </c>
    </row>
    <row r="31" spans="1:89" x14ac:dyDescent="0.3">
      <c r="E31" s="9" t="s">
        <v>8</v>
      </c>
      <c r="F31" s="9" t="s">
        <v>9</v>
      </c>
      <c r="G31" s="9" t="s">
        <v>10</v>
      </c>
      <c r="I31" s="18">
        <f>I37</f>
        <v>1</v>
      </c>
      <c r="U31" s="9" t="s">
        <v>8</v>
      </c>
      <c r="V31" s="9" t="s">
        <v>9</v>
      </c>
      <c r="W31" s="9" t="s">
        <v>10</v>
      </c>
      <c r="Y31" s="18">
        <f>Y37</f>
        <v>0</v>
      </c>
    </row>
    <row r="32" spans="1:89" x14ac:dyDescent="0.3">
      <c r="E32" s="10" t="s">
        <v>2</v>
      </c>
      <c r="F32" s="9"/>
      <c r="G32" s="9"/>
      <c r="I32" s="18">
        <f>I37</f>
        <v>1</v>
      </c>
      <c r="U32" s="10" t="s">
        <v>2</v>
      </c>
      <c r="V32" s="9"/>
      <c r="W32" s="9"/>
      <c r="Y32" s="18">
        <f>Y37</f>
        <v>0</v>
      </c>
    </row>
    <row r="33" spans="5:25" x14ac:dyDescent="0.3">
      <c r="E33" s="11" t="s">
        <v>3</v>
      </c>
      <c r="F33" s="9">
        <v>0.79990000000000006</v>
      </c>
      <c r="G33" s="9">
        <v>1.0114000000000001</v>
      </c>
      <c r="H33">
        <v>0.90006000000000008</v>
      </c>
      <c r="I33" s="18">
        <f>I37</f>
        <v>1</v>
      </c>
      <c r="U33" s="11" t="s">
        <v>3</v>
      </c>
      <c r="V33" s="9">
        <v>0.88049999999999995</v>
      </c>
      <c r="W33" s="9">
        <v>0.90280000000000005</v>
      </c>
      <c r="X33">
        <v>0.89165000000000005</v>
      </c>
      <c r="Y33" s="18">
        <f>Y37</f>
        <v>0</v>
      </c>
    </row>
    <row r="34" spans="5:25" x14ac:dyDescent="0.3">
      <c r="E34" s="12" t="s">
        <v>4</v>
      </c>
      <c r="F34" s="9">
        <v>1</v>
      </c>
      <c r="G34" s="9">
        <v>1</v>
      </c>
      <c r="H34">
        <v>1</v>
      </c>
      <c r="I34" s="18">
        <f>I37</f>
        <v>1</v>
      </c>
      <c r="U34" s="12" t="s">
        <v>4</v>
      </c>
      <c r="V34" s="9">
        <v>1</v>
      </c>
      <c r="W34" s="9">
        <v>1</v>
      </c>
      <c r="X34">
        <v>1</v>
      </c>
      <c r="Y34" s="18">
        <f>Y37</f>
        <v>0</v>
      </c>
    </row>
    <row r="35" spans="5:25" x14ac:dyDescent="0.3">
      <c r="E35" s="13" t="s">
        <v>11</v>
      </c>
      <c r="F35" s="9">
        <v>1.0361</v>
      </c>
      <c r="G35" s="9">
        <v>1.1327</v>
      </c>
      <c r="H35">
        <v>1.0886800000000001</v>
      </c>
      <c r="I35" s="18">
        <f>I37</f>
        <v>1</v>
      </c>
      <c r="U35" s="13" t="s">
        <v>11</v>
      </c>
      <c r="V35" s="9">
        <v>1.1045</v>
      </c>
      <c r="W35" s="9">
        <v>1.1102000000000001</v>
      </c>
      <c r="X35">
        <v>1.1073500000000001</v>
      </c>
      <c r="Y35" s="18">
        <f>Y37</f>
        <v>0</v>
      </c>
    </row>
    <row r="36" spans="5:25" x14ac:dyDescent="0.3">
      <c r="E36" s="14" t="s">
        <v>12</v>
      </c>
      <c r="F36" s="9">
        <v>1.0958000000000001</v>
      </c>
      <c r="G36" s="9">
        <v>1.1947000000000001</v>
      </c>
      <c r="H36">
        <v>1.14768</v>
      </c>
      <c r="I36" s="18">
        <f>I37</f>
        <v>1</v>
      </c>
      <c r="U36" s="14" t="s">
        <v>12</v>
      </c>
      <c r="V36" s="9">
        <v>1.2131000000000001</v>
      </c>
      <c r="W36" s="9">
        <v>1.2373000000000001</v>
      </c>
      <c r="X36">
        <v>1.2252000000000001</v>
      </c>
      <c r="Y36" s="18">
        <f>Y37</f>
        <v>0</v>
      </c>
    </row>
    <row r="37" spans="5:25" x14ac:dyDescent="0.3">
      <c r="E37" t="s">
        <v>26</v>
      </c>
      <c r="F37" s="9">
        <v>2.1999999999999999E-2</v>
      </c>
      <c r="G37" s="9">
        <v>4.2999999999999997E-2</v>
      </c>
      <c r="H37" t="str">
        <f>IF(AND(C11&gt;=F37,C11&lt;=G37),"подходит","не подходит")</f>
        <v>подходит</v>
      </c>
      <c r="I37" s="18">
        <f>IF(H37="подходит",1,0)</f>
        <v>1</v>
      </c>
      <c r="U37" t="s">
        <v>26</v>
      </c>
      <c r="V37" s="9">
        <v>0.04</v>
      </c>
      <c r="W37" s="9">
        <v>0.09</v>
      </c>
      <c r="X37" t="str">
        <f>IF(AND(C11&gt;=V37,C11&lt;=W37),"подходит","не подходит")</f>
        <v>не подходит</v>
      </c>
      <c r="Y37" s="18">
        <f>IF(X37="подходит",1,0)</f>
        <v>0</v>
      </c>
    </row>
    <row r="38" spans="5:25" x14ac:dyDescent="0.3">
      <c r="I38" s="18">
        <f>I37</f>
        <v>1</v>
      </c>
      <c r="Y38" s="18">
        <f>Y37</f>
        <v>0</v>
      </c>
    </row>
    <row r="39" spans="5:25" x14ac:dyDescent="0.3">
      <c r="E39" s="23" t="s">
        <v>17</v>
      </c>
      <c r="F39" s="23"/>
      <c r="G39" s="23"/>
      <c r="H39" s="23"/>
      <c r="I39" s="18">
        <f>I46</f>
        <v>0</v>
      </c>
      <c r="U39" s="23" t="s">
        <v>32</v>
      </c>
      <c r="V39" s="23"/>
      <c r="W39" s="23"/>
      <c r="X39" s="23"/>
      <c r="Y39" s="18">
        <f>Y46</f>
        <v>0</v>
      </c>
    </row>
    <row r="40" spans="5:25" x14ac:dyDescent="0.3">
      <c r="E40" s="9" t="s">
        <v>8</v>
      </c>
      <c r="F40" s="9" t="s">
        <v>9</v>
      </c>
      <c r="G40" s="9" t="s">
        <v>10</v>
      </c>
      <c r="I40" s="18">
        <f>I46</f>
        <v>0</v>
      </c>
      <c r="U40" s="9" t="s">
        <v>8</v>
      </c>
      <c r="V40" s="9" t="s">
        <v>9</v>
      </c>
      <c r="W40" s="9" t="s">
        <v>10</v>
      </c>
      <c r="Y40" s="18">
        <f>Y46</f>
        <v>0</v>
      </c>
    </row>
    <row r="41" spans="5:25" x14ac:dyDescent="0.3">
      <c r="E41" s="10" t="s">
        <v>2</v>
      </c>
      <c r="F41" s="9"/>
      <c r="G41" s="9"/>
      <c r="H41" s="10"/>
      <c r="I41" s="18">
        <f>I46</f>
        <v>0</v>
      </c>
      <c r="U41" s="10" t="s">
        <v>2</v>
      </c>
      <c r="V41" s="9"/>
      <c r="W41" s="9"/>
      <c r="X41" s="10"/>
      <c r="Y41" s="18">
        <f>Y46</f>
        <v>0</v>
      </c>
    </row>
    <row r="42" spans="5:25" x14ac:dyDescent="0.3">
      <c r="E42" s="11" t="s">
        <v>3</v>
      </c>
      <c r="F42" s="9">
        <v>0.81510000000000005</v>
      </c>
      <c r="G42" s="9">
        <v>0.96440000000000003</v>
      </c>
      <c r="H42" s="11">
        <v>0.91501250000000001</v>
      </c>
      <c r="I42" s="18">
        <f>I46</f>
        <v>0</v>
      </c>
      <c r="U42" s="11" t="s">
        <v>3</v>
      </c>
      <c r="V42" s="9">
        <v>0.80930000000000002</v>
      </c>
      <c r="W42" s="9">
        <v>0.90329999999999999</v>
      </c>
      <c r="X42" s="11">
        <v>0.86362608695652188</v>
      </c>
      <c r="Y42" s="18">
        <f>Y46</f>
        <v>0</v>
      </c>
    </row>
    <row r="43" spans="5:25" x14ac:dyDescent="0.3">
      <c r="E43" s="12" t="s">
        <v>4</v>
      </c>
      <c r="F43" s="9">
        <v>1</v>
      </c>
      <c r="G43" s="9">
        <v>1</v>
      </c>
      <c r="H43" s="11">
        <v>1</v>
      </c>
      <c r="I43" s="18">
        <f>I46</f>
        <v>0</v>
      </c>
      <c r="U43" s="12" t="s">
        <v>4</v>
      </c>
      <c r="V43" s="9">
        <v>1</v>
      </c>
      <c r="W43" s="9">
        <v>1</v>
      </c>
      <c r="X43" s="11">
        <v>1</v>
      </c>
      <c r="Y43" s="18">
        <f>Y46</f>
        <v>0</v>
      </c>
    </row>
    <row r="44" spans="5:25" x14ac:dyDescent="0.3">
      <c r="E44" s="13" t="s">
        <v>11</v>
      </c>
      <c r="F44" s="9">
        <v>1.0189999999999999</v>
      </c>
      <c r="G44" s="9">
        <v>1.1231</v>
      </c>
      <c r="H44" s="11">
        <v>1.0620125</v>
      </c>
      <c r="I44" s="18">
        <f>I46</f>
        <v>0</v>
      </c>
      <c r="U44" s="13" t="s">
        <v>11</v>
      </c>
      <c r="V44" s="9">
        <v>1.0750999999999999</v>
      </c>
      <c r="W44" s="9">
        <v>1.1380999999999999</v>
      </c>
      <c r="X44" s="11">
        <v>1.0960260869565215</v>
      </c>
      <c r="Y44" s="18">
        <f>Y46</f>
        <v>0</v>
      </c>
    </row>
    <row r="45" spans="5:25" x14ac:dyDescent="0.3">
      <c r="E45" s="14" t="s">
        <v>12</v>
      </c>
      <c r="F45" s="9">
        <v>1.0257000000000001</v>
      </c>
      <c r="G45" s="9">
        <v>1.1398999999999999</v>
      </c>
      <c r="H45" s="11">
        <v>1.0764875</v>
      </c>
      <c r="I45" s="18">
        <f>I46</f>
        <v>0</v>
      </c>
      <c r="U45" s="14" t="s">
        <v>12</v>
      </c>
      <c r="V45" s="9">
        <v>1.0801000000000001</v>
      </c>
      <c r="W45" s="9">
        <v>1.1592</v>
      </c>
      <c r="X45" s="11">
        <v>1.1201695652173913</v>
      </c>
      <c r="Y45" s="18">
        <f>Y46</f>
        <v>0</v>
      </c>
    </row>
    <row r="46" spans="5:25" x14ac:dyDescent="0.3">
      <c r="E46" t="s">
        <v>26</v>
      </c>
      <c r="F46" s="9">
        <v>0.35499999999999998</v>
      </c>
      <c r="G46" s="9">
        <v>0.55600000000000005</v>
      </c>
      <c r="H46" t="str">
        <f>IF(AND(C11&gt;=F46,C11&lt;=G46),"подходит","не подходит")</f>
        <v>не подходит</v>
      </c>
      <c r="I46" s="18">
        <f>IF(H46="подходит",1,0)</f>
        <v>0</v>
      </c>
      <c r="U46" t="s">
        <v>26</v>
      </c>
      <c r="V46" s="9">
        <v>0.08</v>
      </c>
      <c r="W46" s="9">
        <v>0.09</v>
      </c>
      <c r="X46" t="str">
        <f>IF(AND(C11&gt;=V46,C11&lt;=W46),"подходит","не подходит")</f>
        <v>не подходит</v>
      </c>
      <c r="Y46" s="18">
        <f>IF(X46="подходит",1,0)</f>
        <v>0</v>
      </c>
    </row>
    <row r="47" spans="5:25" x14ac:dyDescent="0.3">
      <c r="I47" s="18">
        <f>I46</f>
        <v>0</v>
      </c>
      <c r="Y47" s="18">
        <f>Y46</f>
        <v>0</v>
      </c>
    </row>
    <row r="48" spans="5:25" x14ac:dyDescent="0.3">
      <c r="E48" s="23" t="s">
        <v>18</v>
      </c>
      <c r="F48" s="23"/>
      <c r="G48" s="23"/>
      <c r="H48" s="23"/>
      <c r="I48" s="18">
        <f>I55</f>
        <v>1</v>
      </c>
      <c r="U48" s="23" t="s">
        <v>33</v>
      </c>
      <c r="V48" s="23"/>
      <c r="W48" s="23"/>
      <c r="X48" s="23"/>
      <c r="Y48" s="18">
        <f>Y55</f>
        <v>0</v>
      </c>
    </row>
    <row r="49" spans="5:25" x14ac:dyDescent="0.3">
      <c r="E49" s="9" t="s">
        <v>8</v>
      </c>
      <c r="F49" s="9" t="s">
        <v>9</v>
      </c>
      <c r="G49" s="9" t="s">
        <v>10</v>
      </c>
      <c r="I49" s="18">
        <f>I55</f>
        <v>1</v>
      </c>
      <c r="U49" s="9" t="s">
        <v>8</v>
      </c>
      <c r="V49" s="9" t="s">
        <v>9</v>
      </c>
      <c r="W49" s="9" t="s">
        <v>10</v>
      </c>
      <c r="Y49" s="18">
        <f>Y55</f>
        <v>0</v>
      </c>
    </row>
    <row r="50" spans="5:25" x14ac:dyDescent="0.3">
      <c r="E50" s="10" t="s">
        <v>2</v>
      </c>
      <c r="F50" s="9"/>
      <c r="G50" s="9"/>
      <c r="I50" s="18">
        <f>I55</f>
        <v>1</v>
      </c>
      <c r="U50" s="10" t="s">
        <v>2</v>
      </c>
      <c r="V50" s="9"/>
      <c r="W50" s="9"/>
      <c r="Y50" s="18">
        <f>Y55</f>
        <v>0</v>
      </c>
    </row>
    <row r="51" spans="5:25" x14ac:dyDescent="0.3">
      <c r="E51" s="11" t="s">
        <v>3</v>
      </c>
      <c r="F51" s="9">
        <v>0.91090000000000004</v>
      </c>
      <c r="G51" s="9">
        <v>1.0327999999999999</v>
      </c>
      <c r="H51">
        <v>0.98407142857142849</v>
      </c>
      <c r="I51" s="18">
        <f>I55</f>
        <v>1</v>
      </c>
      <c r="U51" s="11" t="s">
        <v>3</v>
      </c>
      <c r="V51" s="9">
        <v>0.76770000000000005</v>
      </c>
      <c r="W51" s="9">
        <v>0.87509999999999999</v>
      </c>
      <c r="X51">
        <v>0.82716842105263166</v>
      </c>
      <c r="Y51" s="18">
        <f>Y55</f>
        <v>0</v>
      </c>
    </row>
    <row r="52" spans="5:25" x14ac:dyDescent="0.3">
      <c r="E52" s="12" t="s">
        <v>4</v>
      </c>
      <c r="F52" s="9">
        <v>1</v>
      </c>
      <c r="G52" s="9">
        <v>1</v>
      </c>
      <c r="H52">
        <v>1</v>
      </c>
      <c r="I52" s="18">
        <f>I55</f>
        <v>1</v>
      </c>
      <c r="U52" s="12" t="s">
        <v>4</v>
      </c>
      <c r="V52" s="9">
        <v>1</v>
      </c>
      <c r="W52" s="9">
        <v>1</v>
      </c>
      <c r="X52">
        <v>1</v>
      </c>
      <c r="Y52" s="18">
        <f>Y55</f>
        <v>0</v>
      </c>
    </row>
    <row r="53" spans="5:25" x14ac:dyDescent="0.3">
      <c r="E53" s="13" t="s">
        <v>11</v>
      </c>
      <c r="F53" s="9">
        <v>0.97819999999999996</v>
      </c>
      <c r="G53" s="9">
        <v>1.0575000000000001</v>
      </c>
      <c r="H53">
        <v>1.0095142857142858</v>
      </c>
      <c r="I53" s="18">
        <f>I55</f>
        <v>1</v>
      </c>
      <c r="U53" s="13" t="s">
        <v>11</v>
      </c>
      <c r="V53" s="9">
        <v>1.1074999999999999</v>
      </c>
      <c r="W53" s="9">
        <v>1.1623000000000001</v>
      </c>
      <c r="X53">
        <v>1.1341894736842109</v>
      </c>
      <c r="Y53" s="18">
        <f>Y55</f>
        <v>0</v>
      </c>
    </row>
    <row r="54" spans="5:25" x14ac:dyDescent="0.3">
      <c r="E54" s="14" t="s">
        <v>12</v>
      </c>
      <c r="F54" s="9">
        <v>0.94689999999999996</v>
      </c>
      <c r="G54" s="9">
        <v>1.0286</v>
      </c>
      <c r="H54">
        <v>0.98754285714285717</v>
      </c>
      <c r="I54" s="18">
        <f>I55</f>
        <v>1</v>
      </c>
      <c r="U54" s="14" t="s">
        <v>12</v>
      </c>
      <c r="V54" s="9">
        <v>1.1675</v>
      </c>
      <c r="W54" s="9">
        <v>1.2278</v>
      </c>
      <c r="X54">
        <v>1.1981578947368419</v>
      </c>
      <c r="Y54" s="18">
        <f>Y55</f>
        <v>0</v>
      </c>
    </row>
    <row r="55" spans="5:25" x14ac:dyDescent="0.3">
      <c r="E55" t="s">
        <v>26</v>
      </c>
      <c r="F55" s="9">
        <v>3.2000000000000001E-2</v>
      </c>
      <c r="G55" s="9">
        <v>0.06</v>
      </c>
      <c r="H55" t="str">
        <f>IF(AND(C11&gt;=F55,C11&lt;=G55),"подходит","не подходит")</f>
        <v>подходит</v>
      </c>
      <c r="I55" s="18">
        <f>IF(H55="подходит",1,0)</f>
        <v>1</v>
      </c>
      <c r="U55" t="s">
        <v>26</v>
      </c>
      <c r="V55" s="9">
        <v>0.17</v>
      </c>
      <c r="W55" s="9">
        <v>0.19</v>
      </c>
      <c r="X55" t="str">
        <f>IF(AND(C11&gt;=V55,C11&lt;=W55),"подходит","не подходит")</f>
        <v>не подходит</v>
      </c>
      <c r="Y55" s="18">
        <f>IF(X55="подходит",1,0)</f>
        <v>0</v>
      </c>
    </row>
    <row r="56" spans="5:25" x14ac:dyDescent="0.3">
      <c r="I56" s="18">
        <f>I55</f>
        <v>1</v>
      </c>
      <c r="Y56" s="18">
        <f>Y55</f>
        <v>0</v>
      </c>
    </row>
    <row r="57" spans="5:25" x14ac:dyDescent="0.3">
      <c r="E57" s="23" t="s">
        <v>19</v>
      </c>
      <c r="F57" s="23"/>
      <c r="G57" s="23"/>
      <c r="H57" s="23"/>
      <c r="I57" s="18">
        <f>I64</f>
        <v>0</v>
      </c>
      <c r="U57" s="23" t="s">
        <v>34</v>
      </c>
      <c r="V57" s="23"/>
      <c r="W57" s="23"/>
      <c r="X57" s="23"/>
      <c r="Y57" s="18">
        <f>Y64</f>
        <v>0</v>
      </c>
    </row>
    <row r="58" spans="5:25" x14ac:dyDescent="0.3">
      <c r="E58" s="9" t="s">
        <v>8</v>
      </c>
      <c r="F58" s="9" t="s">
        <v>9</v>
      </c>
      <c r="G58" s="9" t="s">
        <v>10</v>
      </c>
      <c r="I58" s="18">
        <f>I64</f>
        <v>0</v>
      </c>
      <c r="U58" s="9" t="s">
        <v>8</v>
      </c>
      <c r="V58" s="9" t="s">
        <v>9</v>
      </c>
      <c r="W58" s="9" t="s">
        <v>10</v>
      </c>
      <c r="Y58" s="18">
        <f>Y64</f>
        <v>0</v>
      </c>
    </row>
    <row r="59" spans="5:25" x14ac:dyDescent="0.3">
      <c r="E59" s="10" t="s">
        <v>2</v>
      </c>
      <c r="F59" s="9"/>
      <c r="G59" s="9"/>
      <c r="H59" s="10"/>
      <c r="I59" s="18">
        <f>I64</f>
        <v>0</v>
      </c>
      <c r="U59" s="10" t="s">
        <v>2</v>
      </c>
      <c r="V59" s="9"/>
      <c r="W59" s="9"/>
      <c r="X59" s="10"/>
      <c r="Y59" s="18">
        <f>Y64</f>
        <v>0</v>
      </c>
    </row>
    <row r="60" spans="5:25" x14ac:dyDescent="0.3">
      <c r="E60" s="11" t="s">
        <v>3</v>
      </c>
      <c r="F60" s="9">
        <v>0.88460000000000005</v>
      </c>
      <c r="G60" s="9">
        <v>0.93889999999999996</v>
      </c>
      <c r="H60" s="11">
        <v>0.92135714285714276</v>
      </c>
      <c r="I60" s="18">
        <f>I64</f>
        <v>0</v>
      </c>
      <c r="U60" s="11" t="s">
        <v>3</v>
      </c>
      <c r="V60" s="9">
        <v>0.79430000000000001</v>
      </c>
      <c r="W60" s="9">
        <v>0.81379999999999997</v>
      </c>
      <c r="X60" s="11">
        <v>0.80404999999999993</v>
      </c>
      <c r="Y60" s="18">
        <f>Y64</f>
        <v>0</v>
      </c>
    </row>
    <row r="61" spans="5:25" x14ac:dyDescent="0.3">
      <c r="E61" s="12" t="s">
        <v>4</v>
      </c>
      <c r="F61" s="9">
        <v>1</v>
      </c>
      <c r="G61" s="9">
        <v>1</v>
      </c>
      <c r="H61" s="11">
        <v>1</v>
      </c>
      <c r="I61" s="18">
        <f>I64</f>
        <v>0</v>
      </c>
      <c r="U61" s="12" t="s">
        <v>4</v>
      </c>
      <c r="V61" s="9">
        <v>1</v>
      </c>
      <c r="W61" s="9">
        <v>1</v>
      </c>
      <c r="X61" s="11">
        <v>1</v>
      </c>
      <c r="Y61" s="18">
        <f>Y64</f>
        <v>0</v>
      </c>
    </row>
    <row r="62" spans="5:25" x14ac:dyDescent="0.3">
      <c r="E62" s="13" t="s">
        <v>11</v>
      </c>
      <c r="F62" s="9">
        <v>0.9677</v>
      </c>
      <c r="G62" s="9">
        <v>1.0127999999999999</v>
      </c>
      <c r="H62" s="11">
        <v>0.98669999999999991</v>
      </c>
      <c r="I62" s="18">
        <f>I64</f>
        <v>0</v>
      </c>
      <c r="U62" s="13" t="s">
        <v>11</v>
      </c>
      <c r="V62" s="9">
        <v>1.1521999999999999</v>
      </c>
      <c r="W62" s="9">
        <v>1.1649</v>
      </c>
      <c r="X62" s="11">
        <v>1.15855</v>
      </c>
      <c r="Y62" s="18">
        <f>Y64</f>
        <v>0</v>
      </c>
    </row>
    <row r="63" spans="5:25" x14ac:dyDescent="0.3">
      <c r="E63" s="14" t="s">
        <v>12</v>
      </c>
      <c r="F63" s="9">
        <v>0.96250000000000002</v>
      </c>
      <c r="G63" s="9">
        <v>1.0196000000000001</v>
      </c>
      <c r="H63" s="11">
        <v>0.99120000000000008</v>
      </c>
      <c r="I63" s="18">
        <f>I64</f>
        <v>0</v>
      </c>
      <c r="U63" s="14" t="s">
        <v>12</v>
      </c>
      <c r="V63" s="9">
        <v>1.0687</v>
      </c>
      <c r="W63" s="9">
        <v>1.0689</v>
      </c>
      <c r="X63" s="11">
        <v>1.0688</v>
      </c>
      <c r="Y63" s="18">
        <f>Y64</f>
        <v>0</v>
      </c>
    </row>
    <row r="64" spans="5:25" x14ac:dyDescent="0.3">
      <c r="E64" t="s">
        <v>26</v>
      </c>
      <c r="F64" s="9">
        <v>4.1000000000000002E-2</v>
      </c>
      <c r="G64" s="9">
        <v>7.0000000000000007E-2</v>
      </c>
      <c r="H64" t="str">
        <f>IF(AND(C11&gt;=F64,C11&lt;=G64),"подходит","не подходит")</f>
        <v>не подходит</v>
      </c>
      <c r="I64" s="18">
        <f>IF(H64="подходит",1,0)</f>
        <v>0</v>
      </c>
      <c r="U64" t="s">
        <v>26</v>
      </c>
      <c r="V64" s="9">
        <v>0.3</v>
      </c>
      <c r="W64" s="9">
        <v>0.4</v>
      </c>
      <c r="X64" t="str">
        <f>IF(AND(C11&gt;=V64,C11&lt;=W64),"подходит","не подходит")</f>
        <v>не подходит</v>
      </c>
      <c r="Y64" s="18">
        <f>IF(X64="подходит",1,0)</f>
        <v>0</v>
      </c>
    </row>
    <row r="65" spans="5:105" x14ac:dyDescent="0.3">
      <c r="I65" s="18">
        <f>I64</f>
        <v>0</v>
      </c>
      <c r="Y65" s="18">
        <f>Y64</f>
        <v>0</v>
      </c>
    </row>
    <row r="66" spans="5:105" x14ac:dyDescent="0.3">
      <c r="E66" s="24" t="s">
        <v>20</v>
      </c>
      <c r="F66" s="24"/>
      <c r="G66" s="24"/>
      <c r="H66" s="24"/>
      <c r="I66" s="18">
        <f>I73</f>
        <v>0</v>
      </c>
      <c r="U66" s="23" t="s">
        <v>22</v>
      </c>
      <c r="V66" s="23"/>
      <c r="W66" s="23"/>
      <c r="X66" s="23"/>
      <c r="Y66" s="18">
        <f>Y73</f>
        <v>0</v>
      </c>
      <c r="AK66" s="23" t="s">
        <v>35</v>
      </c>
      <c r="AL66" s="23"/>
      <c r="AM66" s="23"/>
      <c r="AN66" s="23"/>
      <c r="AO66" s="18">
        <f>AO73</f>
        <v>0</v>
      </c>
      <c r="BA66" s="23" t="s">
        <v>36</v>
      </c>
      <c r="BB66" s="23"/>
      <c r="BC66" s="23"/>
      <c r="BD66" s="23"/>
      <c r="BE66" s="18">
        <f>BE73</f>
        <v>0</v>
      </c>
      <c r="BQ66" s="23" t="s">
        <v>37</v>
      </c>
      <c r="BR66" s="23"/>
      <c r="BS66" s="23"/>
      <c r="BT66" s="23"/>
      <c r="BU66" s="18">
        <f>BU73</f>
        <v>0</v>
      </c>
      <c r="CG66" s="23" t="s">
        <v>38</v>
      </c>
      <c r="CH66" s="23"/>
      <c r="CI66" s="23"/>
      <c r="CJ66" s="23"/>
      <c r="CK66" s="18">
        <f>CK73</f>
        <v>0</v>
      </c>
      <c r="CW66" s="23" t="s">
        <v>39</v>
      </c>
      <c r="CX66" s="23"/>
      <c r="CY66" s="23"/>
      <c r="CZ66" s="23"/>
      <c r="DA66" s="18">
        <f>DA73</f>
        <v>0</v>
      </c>
    </row>
    <row r="67" spans="5:105" x14ac:dyDescent="0.3">
      <c r="E67" s="9" t="s">
        <v>8</v>
      </c>
      <c r="F67" s="9" t="s">
        <v>9</v>
      </c>
      <c r="G67" s="9" t="s">
        <v>10</v>
      </c>
      <c r="I67" s="18">
        <f>I73</f>
        <v>0</v>
      </c>
      <c r="U67" s="9" t="s">
        <v>8</v>
      </c>
      <c r="V67" s="9" t="s">
        <v>9</v>
      </c>
      <c r="W67" s="9" t="s">
        <v>10</v>
      </c>
      <c r="Y67" s="18">
        <f>Y73</f>
        <v>0</v>
      </c>
      <c r="AK67" s="9" t="s">
        <v>8</v>
      </c>
      <c r="AL67" s="9" t="s">
        <v>9</v>
      </c>
      <c r="AM67" s="9" t="s">
        <v>10</v>
      </c>
      <c r="AO67" s="18">
        <f>AO73</f>
        <v>0</v>
      </c>
      <c r="BA67" s="9" t="s">
        <v>8</v>
      </c>
      <c r="BB67" s="9" t="s">
        <v>9</v>
      </c>
      <c r="BC67" s="9" t="s">
        <v>10</v>
      </c>
      <c r="BE67" s="18">
        <f>BE73</f>
        <v>0</v>
      </c>
      <c r="BQ67" s="9" t="s">
        <v>8</v>
      </c>
      <c r="BR67" s="9" t="s">
        <v>9</v>
      </c>
      <c r="BS67" s="9" t="s">
        <v>10</v>
      </c>
      <c r="BU67" s="18">
        <f>BU73</f>
        <v>0</v>
      </c>
      <c r="CG67" s="9" t="s">
        <v>8</v>
      </c>
      <c r="CH67" s="9" t="s">
        <v>9</v>
      </c>
      <c r="CI67" s="9" t="s">
        <v>10</v>
      </c>
      <c r="CK67" s="18">
        <f>CK73</f>
        <v>0</v>
      </c>
      <c r="CW67" s="9" t="s">
        <v>8</v>
      </c>
      <c r="CX67" s="9" t="s">
        <v>9</v>
      </c>
      <c r="CY67" s="9" t="s">
        <v>10</v>
      </c>
      <c r="DA67" s="18">
        <f>DA73</f>
        <v>0</v>
      </c>
    </row>
    <row r="68" spans="5:105" x14ac:dyDescent="0.3">
      <c r="E68" s="10" t="s">
        <v>2</v>
      </c>
      <c r="F68" s="9"/>
      <c r="G68" s="9"/>
      <c r="I68" s="18">
        <f>I73</f>
        <v>0</v>
      </c>
      <c r="U68" s="10" t="s">
        <v>2</v>
      </c>
      <c r="V68" s="9"/>
      <c r="W68" s="9"/>
      <c r="Y68" s="18">
        <f>Y73</f>
        <v>0</v>
      </c>
      <c r="AK68" s="10" t="s">
        <v>2</v>
      </c>
      <c r="AL68" s="9"/>
      <c r="AM68" s="9"/>
      <c r="AO68" s="18">
        <f>AO73</f>
        <v>0</v>
      </c>
      <c r="BA68" s="10" t="s">
        <v>2</v>
      </c>
      <c r="BB68" s="9"/>
      <c r="BC68" s="9"/>
      <c r="BE68" s="18">
        <f>BE73</f>
        <v>0</v>
      </c>
      <c r="BQ68" s="10" t="s">
        <v>2</v>
      </c>
      <c r="BR68" s="9"/>
      <c r="BS68" s="9"/>
      <c r="BU68" s="18">
        <f>BU73</f>
        <v>0</v>
      </c>
      <c r="CG68" s="10" t="s">
        <v>2</v>
      </c>
      <c r="CH68" s="9"/>
      <c r="CI68" s="9"/>
      <c r="CK68" s="18">
        <f>CK73</f>
        <v>0</v>
      </c>
      <c r="CW68" s="10" t="s">
        <v>2</v>
      </c>
      <c r="CX68" s="9"/>
      <c r="CY68" s="9"/>
      <c r="DA68" s="18">
        <f>DA73</f>
        <v>0</v>
      </c>
    </row>
    <row r="69" spans="5:105" x14ac:dyDescent="0.3">
      <c r="E69" s="11" t="s">
        <v>3</v>
      </c>
      <c r="F69" s="9">
        <v>0.8327</v>
      </c>
      <c r="G69" s="9">
        <v>1.0389999999999999</v>
      </c>
      <c r="H69">
        <v>0.92669565217391303</v>
      </c>
      <c r="I69" s="18">
        <f>I73</f>
        <v>0</v>
      </c>
      <c r="U69" s="11" t="s">
        <v>3</v>
      </c>
      <c r="V69" s="9">
        <v>0.76700000000000002</v>
      </c>
      <c r="W69" s="9">
        <v>0.89929999999999999</v>
      </c>
      <c r="X69">
        <v>0.82443625000000031</v>
      </c>
      <c r="Y69" s="18">
        <f>Y73</f>
        <v>0</v>
      </c>
      <c r="AK69" s="11" t="s">
        <v>3</v>
      </c>
      <c r="AL69" s="9">
        <v>0.68049999999999999</v>
      </c>
      <c r="AM69" s="9">
        <v>0.78939999999999999</v>
      </c>
      <c r="AN69">
        <v>0.74913000000000007</v>
      </c>
      <c r="AO69" s="18">
        <f>AO73</f>
        <v>0</v>
      </c>
      <c r="BA69" s="11" t="s">
        <v>3</v>
      </c>
      <c r="BB69" s="9">
        <v>0.85440000000000005</v>
      </c>
      <c r="BC69" s="9">
        <v>0.89810000000000001</v>
      </c>
      <c r="BD69">
        <v>0.87531250000000005</v>
      </c>
      <c r="BE69" s="18">
        <f>BE73</f>
        <v>0</v>
      </c>
      <c r="BQ69" s="11" t="s">
        <v>3</v>
      </c>
      <c r="BR69" s="9">
        <v>0.74919999999999998</v>
      </c>
      <c r="BS69" s="9">
        <v>0.83069999999999999</v>
      </c>
      <c r="BT69">
        <v>0.79256521739130437</v>
      </c>
      <c r="BU69" s="18">
        <f>BU73</f>
        <v>0</v>
      </c>
      <c r="CG69" s="11" t="s">
        <v>3</v>
      </c>
      <c r="CH69" s="9">
        <v>0.80330000000000001</v>
      </c>
      <c r="CI69" s="9">
        <v>0.94799999999999995</v>
      </c>
      <c r="CJ69">
        <v>0.86001764705882344</v>
      </c>
      <c r="CK69" s="18">
        <f>CK73</f>
        <v>0</v>
      </c>
      <c r="CW69" s="11" t="s">
        <v>3</v>
      </c>
      <c r="CX69" s="9">
        <v>0.71309999999999996</v>
      </c>
      <c r="CY69" s="9">
        <v>0.76670000000000005</v>
      </c>
      <c r="CZ69">
        <v>0.75064999999999993</v>
      </c>
      <c r="DA69" s="18">
        <f>DA73</f>
        <v>0</v>
      </c>
    </row>
    <row r="70" spans="5:105" x14ac:dyDescent="0.3">
      <c r="E70" s="12" t="s">
        <v>4</v>
      </c>
      <c r="F70" s="9">
        <v>1</v>
      </c>
      <c r="G70" s="9">
        <v>1</v>
      </c>
      <c r="H70">
        <v>1</v>
      </c>
      <c r="I70" s="18">
        <f>I73</f>
        <v>0</v>
      </c>
      <c r="U70" s="12" t="s">
        <v>4</v>
      </c>
      <c r="V70" s="9">
        <v>1</v>
      </c>
      <c r="W70" s="9">
        <v>1</v>
      </c>
      <c r="X70">
        <v>1</v>
      </c>
      <c r="Y70" s="18">
        <f>Y73</f>
        <v>0</v>
      </c>
      <c r="AK70" s="12" t="s">
        <v>4</v>
      </c>
      <c r="AL70" s="9">
        <v>1</v>
      </c>
      <c r="AM70" s="9">
        <v>1</v>
      </c>
      <c r="AN70">
        <v>1</v>
      </c>
      <c r="AO70" s="18">
        <f>AO73</f>
        <v>0</v>
      </c>
      <c r="BA70" s="12" t="s">
        <v>4</v>
      </c>
      <c r="BB70" s="9">
        <v>1</v>
      </c>
      <c r="BC70" s="9">
        <v>1</v>
      </c>
      <c r="BD70">
        <v>1</v>
      </c>
      <c r="BE70" s="18">
        <f>BE73</f>
        <v>0</v>
      </c>
      <c r="BQ70" s="12" t="s">
        <v>4</v>
      </c>
      <c r="BR70" s="9">
        <v>1</v>
      </c>
      <c r="BS70" s="9">
        <v>1</v>
      </c>
      <c r="BT70">
        <v>1</v>
      </c>
      <c r="BU70" s="18">
        <f>BU73</f>
        <v>0</v>
      </c>
      <c r="CG70" s="12" t="s">
        <v>4</v>
      </c>
      <c r="CH70" s="9">
        <v>1</v>
      </c>
      <c r="CI70" s="9">
        <v>1</v>
      </c>
      <c r="CJ70">
        <v>1</v>
      </c>
      <c r="CK70" s="18">
        <f>CK73</f>
        <v>0</v>
      </c>
      <c r="CW70" s="12" t="s">
        <v>4</v>
      </c>
      <c r="CX70" s="9">
        <v>1</v>
      </c>
      <c r="CY70" s="9">
        <v>1</v>
      </c>
      <c r="CZ70">
        <v>1</v>
      </c>
      <c r="DA70" s="18">
        <f>DA73</f>
        <v>0</v>
      </c>
    </row>
    <row r="71" spans="5:105" x14ac:dyDescent="0.3">
      <c r="E71" s="13" t="s">
        <v>11</v>
      </c>
      <c r="F71" s="9">
        <v>0.99360000000000004</v>
      </c>
      <c r="G71" s="9">
        <v>1.0837000000000001</v>
      </c>
      <c r="H71">
        <v>1.0455956521739134</v>
      </c>
      <c r="I71" s="18">
        <f>I73</f>
        <v>0</v>
      </c>
      <c r="U71" s="13" t="s">
        <v>11</v>
      </c>
      <c r="V71" s="9">
        <v>1.0923</v>
      </c>
      <c r="W71" s="9">
        <v>1.1655</v>
      </c>
      <c r="X71">
        <v>1.1245512499999999</v>
      </c>
      <c r="Y71" s="18">
        <f>Y73</f>
        <v>0</v>
      </c>
      <c r="AK71" s="13" t="s">
        <v>11</v>
      </c>
      <c r="AL71" s="9">
        <v>1.1700999999999999</v>
      </c>
      <c r="AM71" s="9">
        <v>1.2079</v>
      </c>
      <c r="AN71">
        <v>1.1914499999999999</v>
      </c>
      <c r="AO71" s="18">
        <f>AO73</f>
        <v>0</v>
      </c>
      <c r="BA71" s="13" t="s">
        <v>11</v>
      </c>
      <c r="BB71" s="9">
        <v>1.0711999999999999</v>
      </c>
      <c r="BC71" s="9">
        <v>1.0987</v>
      </c>
      <c r="BD71">
        <v>1.0844499999999999</v>
      </c>
      <c r="BE71" s="18">
        <f>BE73</f>
        <v>0</v>
      </c>
      <c r="BQ71" s="13" t="s">
        <v>11</v>
      </c>
      <c r="BR71" s="9">
        <v>1.1313</v>
      </c>
      <c r="BS71" s="9">
        <v>1.1921999999999999</v>
      </c>
      <c r="BT71">
        <v>1.1596608695652175</v>
      </c>
      <c r="BU71" s="18">
        <f>BU73</f>
        <v>0</v>
      </c>
      <c r="CG71" s="13" t="s">
        <v>11</v>
      </c>
      <c r="CH71" s="9">
        <v>1.0573999999999999</v>
      </c>
      <c r="CI71" s="9">
        <v>1.1174999999999999</v>
      </c>
      <c r="CJ71">
        <v>1.0853941176470587</v>
      </c>
      <c r="CK71" s="18">
        <f>CK73</f>
        <v>0</v>
      </c>
      <c r="CW71" s="13" t="s">
        <v>11</v>
      </c>
      <c r="CX71" s="9">
        <v>1.1373</v>
      </c>
      <c r="CY71" s="9">
        <v>1.1987000000000001</v>
      </c>
      <c r="CZ71">
        <v>1.178925</v>
      </c>
      <c r="DA71" s="18">
        <f>DA73</f>
        <v>0</v>
      </c>
    </row>
    <row r="72" spans="5:105" x14ac:dyDescent="0.3">
      <c r="E72" s="14" t="s">
        <v>12</v>
      </c>
      <c r="F72" s="9">
        <v>1.0333000000000001</v>
      </c>
      <c r="G72" s="9">
        <v>1.1311</v>
      </c>
      <c r="H72">
        <v>1.0794913043478258</v>
      </c>
      <c r="I72" s="18">
        <f>I73</f>
        <v>0</v>
      </c>
      <c r="U72" s="14" t="s">
        <v>12</v>
      </c>
      <c r="V72" s="9">
        <v>1.0837000000000001</v>
      </c>
      <c r="W72" s="9">
        <v>1.1893</v>
      </c>
      <c r="X72">
        <v>1.1357600000000001</v>
      </c>
      <c r="Y72" s="18">
        <f>Y73</f>
        <v>0</v>
      </c>
      <c r="AK72" s="14" t="s">
        <v>12</v>
      </c>
      <c r="AL72" s="9">
        <v>1.1552</v>
      </c>
      <c r="AM72" s="9">
        <v>1.2473000000000001</v>
      </c>
      <c r="AN72">
        <v>1.2066699999999999</v>
      </c>
      <c r="AO72" s="18">
        <f>AO73</f>
        <v>0</v>
      </c>
      <c r="BA72" s="14" t="s">
        <v>12</v>
      </c>
      <c r="BB72" s="9">
        <v>1.0607</v>
      </c>
      <c r="BC72" s="9">
        <v>1.0905</v>
      </c>
      <c r="BD72">
        <v>1.0816874999999999</v>
      </c>
      <c r="BE72" s="18">
        <f>BE73</f>
        <v>0</v>
      </c>
      <c r="BQ72" s="14" t="s">
        <v>12</v>
      </c>
      <c r="BR72" s="9">
        <v>1.1657999999999999</v>
      </c>
      <c r="BS72" s="9">
        <v>1.2470000000000001</v>
      </c>
      <c r="BT72">
        <v>1.2013565217391307</v>
      </c>
      <c r="BU72" s="18">
        <f>BU73</f>
        <v>0</v>
      </c>
      <c r="CG72" s="14" t="s">
        <v>12</v>
      </c>
      <c r="CH72" s="9">
        <v>1.01</v>
      </c>
      <c r="CI72" s="9">
        <v>1.0903</v>
      </c>
      <c r="CJ72">
        <v>1.0606235294117647</v>
      </c>
      <c r="CK72" s="18">
        <f>CK73</f>
        <v>0</v>
      </c>
      <c r="CW72" s="14" t="s">
        <v>12</v>
      </c>
      <c r="CX72" s="9">
        <v>1.1040000000000001</v>
      </c>
      <c r="CY72" s="9">
        <v>1.1641999999999999</v>
      </c>
      <c r="CZ72">
        <v>1.1330500000000001</v>
      </c>
      <c r="DA72" s="18">
        <f>DA73</f>
        <v>0</v>
      </c>
    </row>
    <row r="73" spans="5:105" x14ac:dyDescent="0.3">
      <c r="E73" t="s">
        <v>26</v>
      </c>
      <c r="F73" s="9">
        <v>7.1999999999999995E-2</v>
      </c>
      <c r="G73" s="9">
        <v>0.20300000000000001</v>
      </c>
      <c r="H73" t="str">
        <f>IF(AND(C11&gt;=F73,C11&lt;=G73),"подходит","не подходит")</f>
        <v>не подходит</v>
      </c>
      <c r="I73" s="18">
        <f>IF(H73="подходит",1,0)</f>
        <v>0</v>
      </c>
      <c r="U73" t="s">
        <v>26</v>
      </c>
      <c r="V73" s="9">
        <v>0.1</v>
      </c>
      <c r="W73" s="9">
        <v>0.3</v>
      </c>
      <c r="X73" t="str">
        <f>IF(AND(C11&gt;=V73,C11&lt;=W73),"подходит","не подходит")</f>
        <v>не подходит</v>
      </c>
      <c r="Y73" s="18">
        <f>IF(X73="подходит",1,0)</f>
        <v>0</v>
      </c>
      <c r="AK73" t="s">
        <v>26</v>
      </c>
      <c r="AL73" s="9">
        <v>0.1</v>
      </c>
      <c r="AM73" s="9">
        <v>0.3</v>
      </c>
      <c r="AN73" t="str">
        <f>IF(AND(C11&gt;=AL73,C11&lt;=AM73),"подходит","не подходит")</f>
        <v>не подходит</v>
      </c>
      <c r="AO73" s="18">
        <f>IF(AN73="подходит",1,0)</f>
        <v>0</v>
      </c>
      <c r="BA73" t="s">
        <v>26</v>
      </c>
      <c r="BB73" s="9">
        <v>0.1</v>
      </c>
      <c r="BC73" s="9">
        <v>0.3</v>
      </c>
      <c r="BD73" t="str">
        <f>IF(AND(C11&gt;=BB73,C11&lt;=BC73),"подходит","не подходит")</f>
        <v>не подходит</v>
      </c>
      <c r="BE73" s="18">
        <f>IF(BD73="подходит",1,0)</f>
        <v>0</v>
      </c>
      <c r="BQ73" t="s">
        <v>26</v>
      </c>
      <c r="BR73" s="9">
        <v>0.1</v>
      </c>
      <c r="BS73" s="9">
        <v>0.3</v>
      </c>
      <c r="BT73" t="str">
        <f>IF(AND(C11&gt;=BR73,C11&lt;=BS73),"подходит","не подходит")</f>
        <v>не подходит</v>
      </c>
      <c r="BU73" s="18">
        <f>IF(BT73="подходит",1,0)</f>
        <v>0</v>
      </c>
      <c r="CG73" t="s">
        <v>26</v>
      </c>
      <c r="CH73" s="9">
        <v>0.1</v>
      </c>
      <c r="CI73" s="9">
        <v>0.3</v>
      </c>
      <c r="CJ73" t="str">
        <f>IF(AND(C11&gt;=CH73,C11&lt;=CI73),"подходит","не подходит")</f>
        <v>не подходит</v>
      </c>
      <c r="CK73" s="18">
        <f>IF(CJ73="подходит",1,0)</f>
        <v>0</v>
      </c>
      <c r="CW73" t="s">
        <v>26</v>
      </c>
      <c r="CX73" s="9">
        <v>0.1</v>
      </c>
      <c r="CY73" s="9">
        <v>0.3</v>
      </c>
      <c r="CZ73" t="str">
        <f>IF(AND(C11&gt;=CX73,C11&lt;=CY73),"подходит","не подходит")</f>
        <v>не подходит</v>
      </c>
      <c r="DA73" s="18">
        <f>IF(CZ73="подходит",1,0)</f>
        <v>0</v>
      </c>
    </row>
    <row r="74" spans="5:105" x14ac:dyDescent="0.3">
      <c r="I74" s="18">
        <f>I73</f>
        <v>0</v>
      </c>
      <c r="Y74" s="18">
        <f>Y73</f>
        <v>0</v>
      </c>
      <c r="AO74" s="18">
        <f>AO73</f>
        <v>0</v>
      </c>
      <c r="BE74" s="18">
        <f>BE73</f>
        <v>0</v>
      </c>
      <c r="BU74" s="18">
        <f>BU73</f>
        <v>0</v>
      </c>
      <c r="CK74" s="18">
        <f>CK73</f>
        <v>0</v>
      </c>
      <c r="DA74" s="18">
        <f>DA73</f>
        <v>0</v>
      </c>
    </row>
    <row r="75" spans="5:105" x14ac:dyDescent="0.3">
      <c r="E75" s="23" t="s">
        <v>21</v>
      </c>
      <c r="F75" s="23"/>
      <c r="G75" s="23"/>
      <c r="H75" s="23"/>
      <c r="I75" s="18">
        <f>I82</f>
        <v>1</v>
      </c>
      <c r="U75" s="23" t="s">
        <v>40</v>
      </c>
      <c r="V75" s="23"/>
      <c r="W75" s="23"/>
      <c r="X75" s="23"/>
      <c r="Y75" s="18">
        <f>Y82</f>
        <v>0</v>
      </c>
    </row>
    <row r="76" spans="5:105" x14ac:dyDescent="0.3">
      <c r="E76" s="9" t="s">
        <v>8</v>
      </c>
      <c r="F76" s="9" t="s">
        <v>9</v>
      </c>
      <c r="G76" s="9" t="s">
        <v>10</v>
      </c>
      <c r="I76" s="18">
        <f>I82</f>
        <v>1</v>
      </c>
      <c r="U76" s="9" t="s">
        <v>8</v>
      </c>
      <c r="V76" s="9" t="s">
        <v>9</v>
      </c>
      <c r="W76" s="9" t="s">
        <v>10</v>
      </c>
      <c r="Y76" s="18">
        <f>Y82</f>
        <v>0</v>
      </c>
    </row>
    <row r="77" spans="5:105" x14ac:dyDescent="0.3">
      <c r="E77" s="10" t="s">
        <v>2</v>
      </c>
      <c r="F77" s="9"/>
      <c r="G77" s="9"/>
      <c r="H77" s="10"/>
      <c r="I77" s="18">
        <f>I82</f>
        <v>1</v>
      </c>
      <c r="U77" s="10" t="s">
        <v>2</v>
      </c>
      <c r="V77" s="9"/>
      <c r="W77" s="9"/>
      <c r="X77" s="10"/>
      <c r="Y77" s="18">
        <f>Y82</f>
        <v>0</v>
      </c>
    </row>
    <row r="78" spans="5:105" x14ac:dyDescent="0.3">
      <c r="E78" s="11" t="s">
        <v>3</v>
      </c>
      <c r="F78" s="9">
        <v>0.89149999999999996</v>
      </c>
      <c r="G78" s="9">
        <v>0.97050000000000003</v>
      </c>
      <c r="H78" s="11">
        <v>0.94078181818181827</v>
      </c>
      <c r="I78" s="18">
        <f>I82</f>
        <v>1</v>
      </c>
      <c r="U78" s="11" t="s">
        <v>3</v>
      </c>
      <c r="V78" s="9">
        <v>0.85360000000000003</v>
      </c>
      <c r="W78" s="9">
        <v>0.9294</v>
      </c>
      <c r="X78" s="11">
        <v>0.8901</v>
      </c>
      <c r="Y78" s="18">
        <f>Y82</f>
        <v>0</v>
      </c>
    </row>
    <row r="79" spans="5:105" x14ac:dyDescent="0.3">
      <c r="E79" s="12" t="s">
        <v>4</v>
      </c>
      <c r="F79" s="9">
        <v>1</v>
      </c>
      <c r="G79" s="9">
        <v>1</v>
      </c>
      <c r="H79" s="11">
        <v>1</v>
      </c>
      <c r="I79" s="18">
        <f>I82</f>
        <v>1</v>
      </c>
      <c r="U79" s="12" t="s">
        <v>4</v>
      </c>
      <c r="V79" s="9">
        <v>1</v>
      </c>
      <c r="W79" s="9">
        <v>1</v>
      </c>
      <c r="X79" s="11">
        <v>1</v>
      </c>
      <c r="Y79" s="18">
        <f>Y82</f>
        <v>0</v>
      </c>
    </row>
    <row r="80" spans="5:105" x14ac:dyDescent="0.3">
      <c r="E80" s="13" t="s">
        <v>11</v>
      </c>
      <c r="F80" s="9">
        <v>1.0086999999999999</v>
      </c>
      <c r="G80" s="9">
        <v>1.0829</v>
      </c>
      <c r="H80" s="11">
        <v>1.0348272727272727</v>
      </c>
      <c r="I80" s="18">
        <f>I82</f>
        <v>1</v>
      </c>
      <c r="U80" s="13" t="s">
        <v>11</v>
      </c>
      <c r="V80" s="9">
        <v>1.0693999999999999</v>
      </c>
      <c r="W80" s="9">
        <v>1.0901000000000001</v>
      </c>
      <c r="X80" s="11">
        <v>1.0821666666666667</v>
      </c>
      <c r="Y80" s="18">
        <f>Y82</f>
        <v>0</v>
      </c>
    </row>
    <row r="81" spans="5:73" x14ac:dyDescent="0.3">
      <c r="E81" s="14" t="s">
        <v>12</v>
      </c>
      <c r="F81" s="9">
        <v>1.0229999999999999</v>
      </c>
      <c r="G81" s="9">
        <v>1.0985</v>
      </c>
      <c r="H81" s="11">
        <v>1.055509090909091</v>
      </c>
      <c r="I81" s="18">
        <f>I82</f>
        <v>1</v>
      </c>
      <c r="U81" s="14" t="s">
        <v>12</v>
      </c>
      <c r="V81" s="9">
        <v>1.1524000000000001</v>
      </c>
      <c r="W81" s="9">
        <v>1.1806000000000001</v>
      </c>
      <c r="X81" s="11">
        <v>1.1673000000000002</v>
      </c>
      <c r="Y81" s="18">
        <f>Y82</f>
        <v>0</v>
      </c>
    </row>
    <row r="82" spans="5:73" x14ac:dyDescent="0.3">
      <c r="E82" t="s">
        <v>26</v>
      </c>
      <c r="F82" s="9">
        <v>2.4E-2</v>
      </c>
      <c r="G82" s="9">
        <v>4.9000000000000002E-2</v>
      </c>
      <c r="H82" t="str">
        <f>IF(AND(C11&gt;=F82,C11&lt;=G82),"подходит","не подходит")</f>
        <v>подходит</v>
      </c>
      <c r="I82" s="18">
        <f>IF(H82="подходит",1,0)</f>
        <v>1</v>
      </c>
      <c r="U82" t="s">
        <v>26</v>
      </c>
      <c r="V82" s="9">
        <v>0.06</v>
      </c>
      <c r="W82" s="9">
        <v>0.1</v>
      </c>
      <c r="X82" t="str">
        <f>IF(AND(C11&gt;=V82,C11&lt;=W82),"подходит","не подходит")</f>
        <v>не подходит</v>
      </c>
      <c r="Y82" s="18">
        <f>IF(X82="подходит",1,0)</f>
        <v>0</v>
      </c>
    </row>
    <row r="83" spans="5:73" x14ac:dyDescent="0.3">
      <c r="I83" s="18">
        <f>I82</f>
        <v>1</v>
      </c>
      <c r="Y83" s="18">
        <f>Y82</f>
        <v>0</v>
      </c>
    </row>
    <row r="84" spans="5:73" x14ac:dyDescent="0.3">
      <c r="E84" s="23" t="s">
        <v>22</v>
      </c>
      <c r="F84" s="23"/>
      <c r="G84" s="23"/>
      <c r="H84" s="23"/>
      <c r="I84" s="18">
        <f>I91</f>
        <v>0</v>
      </c>
      <c r="U84" s="23" t="s">
        <v>24</v>
      </c>
      <c r="V84" s="23"/>
      <c r="W84" s="23"/>
      <c r="X84" s="23"/>
      <c r="Y84" s="18">
        <f>Y91</f>
        <v>0</v>
      </c>
    </row>
    <row r="85" spans="5:73" x14ac:dyDescent="0.3">
      <c r="E85" s="9" t="s">
        <v>8</v>
      </c>
      <c r="F85" s="9" t="s">
        <v>9</v>
      </c>
      <c r="G85" s="9" t="s">
        <v>10</v>
      </c>
      <c r="I85" s="18">
        <f>I91</f>
        <v>0</v>
      </c>
      <c r="U85" s="9" t="s">
        <v>8</v>
      </c>
      <c r="V85" s="9" t="s">
        <v>9</v>
      </c>
      <c r="W85" s="9" t="s">
        <v>10</v>
      </c>
      <c r="Y85" s="18">
        <f>Y91</f>
        <v>0</v>
      </c>
    </row>
    <row r="86" spans="5:73" x14ac:dyDescent="0.3">
      <c r="E86" s="10" t="s">
        <v>2</v>
      </c>
      <c r="F86" s="9"/>
      <c r="G86" s="9"/>
      <c r="H86" s="10"/>
      <c r="I86" s="18">
        <f>I91</f>
        <v>0</v>
      </c>
      <c r="U86" s="10" t="s">
        <v>2</v>
      </c>
      <c r="V86" s="9"/>
      <c r="W86" s="9"/>
      <c r="X86" s="10"/>
      <c r="Y86" s="18">
        <f>Y91</f>
        <v>0</v>
      </c>
    </row>
    <row r="87" spans="5:73" x14ac:dyDescent="0.3">
      <c r="E87" s="11" t="s">
        <v>3</v>
      </c>
      <c r="F87" s="9">
        <v>0.71309999999999996</v>
      </c>
      <c r="G87" s="9">
        <v>0.94799999999999995</v>
      </c>
      <c r="H87" s="11">
        <v>0.83066416666666654</v>
      </c>
      <c r="I87" s="18">
        <f>I91</f>
        <v>0</v>
      </c>
      <c r="U87" s="11" t="s">
        <v>3</v>
      </c>
      <c r="V87" s="9">
        <v>0.6653</v>
      </c>
      <c r="W87" s="9">
        <v>0.89290000000000003</v>
      </c>
      <c r="X87" s="11">
        <v>0.79490000000000005</v>
      </c>
      <c r="Y87" s="18">
        <f>Y91</f>
        <v>0</v>
      </c>
    </row>
    <row r="88" spans="5:73" x14ac:dyDescent="0.3">
      <c r="E88" s="12" t="s">
        <v>4</v>
      </c>
      <c r="F88" s="9">
        <v>1</v>
      </c>
      <c r="G88" s="9">
        <v>1</v>
      </c>
      <c r="H88" s="11">
        <v>1</v>
      </c>
      <c r="I88" s="18">
        <f>I91</f>
        <v>0</v>
      </c>
      <c r="U88" s="12" t="s">
        <v>4</v>
      </c>
      <c r="V88" s="9">
        <v>1</v>
      </c>
      <c r="W88" s="9">
        <v>1</v>
      </c>
      <c r="X88" s="11">
        <v>1</v>
      </c>
      <c r="Y88" s="18">
        <f>Y91</f>
        <v>0</v>
      </c>
    </row>
    <row r="89" spans="5:73" x14ac:dyDescent="0.3">
      <c r="E89" s="13" t="s">
        <v>11</v>
      </c>
      <c r="F89" s="9">
        <v>1.0573999999999999</v>
      </c>
      <c r="G89" s="9">
        <v>1.1987000000000001</v>
      </c>
      <c r="H89" s="11">
        <v>1.1216416666666669</v>
      </c>
      <c r="I89" s="18">
        <f>I91</f>
        <v>0</v>
      </c>
      <c r="U89" s="13" t="s">
        <v>11</v>
      </c>
      <c r="V89" s="9">
        <v>1.0526</v>
      </c>
      <c r="W89" s="9">
        <v>1.2094</v>
      </c>
      <c r="X89" s="11">
        <v>1.1378666666666668</v>
      </c>
      <c r="Y89" s="18">
        <f>Y91</f>
        <v>0</v>
      </c>
    </row>
    <row r="90" spans="5:73" x14ac:dyDescent="0.3">
      <c r="E90" s="14" t="s">
        <v>12</v>
      </c>
      <c r="F90" s="9">
        <v>1.01</v>
      </c>
      <c r="G90" s="9">
        <v>1.2470000000000001</v>
      </c>
      <c r="H90" s="11">
        <v>1.1366900000000004</v>
      </c>
      <c r="I90" s="18">
        <f>I91</f>
        <v>0</v>
      </c>
      <c r="U90" s="14" t="s">
        <v>12</v>
      </c>
      <c r="V90" s="9">
        <v>0.98429999999999995</v>
      </c>
      <c r="W90" s="9">
        <v>1.1091</v>
      </c>
      <c r="X90" s="11">
        <v>1.0347666666666666</v>
      </c>
      <c r="Y90" s="18">
        <f>Y91</f>
        <v>0</v>
      </c>
    </row>
    <row r="91" spans="5:73" x14ac:dyDescent="0.3">
      <c r="E91" t="s">
        <v>26</v>
      </c>
      <c r="F91" s="9">
        <v>8.1000000000000003E-2</v>
      </c>
      <c r="G91" s="9">
        <v>0.24399999999999999</v>
      </c>
      <c r="H91" t="str">
        <f>IF(AND(C11&gt;=F91,C11&lt;=G91),"подходит","не подходит")</f>
        <v>не подходит</v>
      </c>
      <c r="I91" s="18">
        <f>IF(H91="подходит",1,0)</f>
        <v>0</v>
      </c>
      <c r="U91" t="s">
        <v>26</v>
      </c>
      <c r="V91" s="9">
        <v>0.23</v>
      </c>
      <c r="W91" s="9">
        <v>0.4</v>
      </c>
      <c r="X91" t="str">
        <f>IF(AND(C11&gt;=V91,C11&lt;=W91),"подходит","не подходит")</f>
        <v>не подходит</v>
      </c>
      <c r="Y91" s="18">
        <f>IF(X91="подходит",1,0)</f>
        <v>0</v>
      </c>
    </row>
    <row r="92" spans="5:73" x14ac:dyDescent="0.3">
      <c r="I92" s="18">
        <f>I91</f>
        <v>0</v>
      </c>
      <c r="Y92" s="18">
        <f>Y91</f>
        <v>0</v>
      </c>
    </row>
    <row r="93" spans="5:73" x14ac:dyDescent="0.3">
      <c r="E93" s="23" t="s">
        <v>23</v>
      </c>
      <c r="F93" s="23"/>
      <c r="G93" s="23"/>
      <c r="H93" s="23"/>
      <c r="I93" s="18">
        <f>I100</f>
        <v>0</v>
      </c>
      <c r="U93" s="24" t="s">
        <v>41</v>
      </c>
      <c r="V93" s="24"/>
      <c r="W93" s="24"/>
      <c r="X93" s="24"/>
      <c r="Y93" s="18" t="s">
        <v>42</v>
      </c>
      <c r="AK93" s="24" t="s">
        <v>43</v>
      </c>
      <c r="AL93" s="24"/>
      <c r="AM93" s="24"/>
      <c r="AN93" s="24"/>
      <c r="AO93" s="18" t="s">
        <v>42</v>
      </c>
      <c r="BA93" s="24" t="s">
        <v>44</v>
      </c>
      <c r="BB93" s="24"/>
      <c r="BC93" s="24"/>
      <c r="BD93" s="24"/>
      <c r="BE93" s="18" t="s">
        <v>42</v>
      </c>
      <c r="BQ93" s="23" t="s">
        <v>45</v>
      </c>
      <c r="BR93" s="23"/>
      <c r="BS93" s="23"/>
      <c r="BT93" s="23"/>
      <c r="BU93" s="18" t="s">
        <v>42</v>
      </c>
    </row>
    <row r="94" spans="5:73" x14ac:dyDescent="0.3">
      <c r="E94" s="9" t="s">
        <v>8</v>
      </c>
      <c r="F94" s="9" t="s">
        <v>9</v>
      </c>
      <c r="G94" s="9" t="s">
        <v>10</v>
      </c>
      <c r="I94" s="18">
        <f>I100</f>
        <v>0</v>
      </c>
      <c r="U94" s="9" t="s">
        <v>8</v>
      </c>
      <c r="V94" s="9" t="s">
        <v>9</v>
      </c>
      <c r="W94" s="9" t="s">
        <v>10</v>
      </c>
      <c r="Y94" s="18" t="s">
        <v>42</v>
      </c>
      <c r="AK94" s="9" t="s">
        <v>8</v>
      </c>
      <c r="AL94" s="9" t="s">
        <v>9</v>
      </c>
      <c r="AM94" s="9" t="s">
        <v>10</v>
      </c>
      <c r="AO94" s="18" t="s">
        <v>42</v>
      </c>
      <c r="BA94" s="9" t="s">
        <v>8</v>
      </c>
      <c r="BB94" s="9" t="s">
        <v>9</v>
      </c>
      <c r="BC94" s="9" t="s">
        <v>10</v>
      </c>
      <c r="BE94" s="18" t="s">
        <v>42</v>
      </c>
      <c r="BQ94" s="9" t="s">
        <v>8</v>
      </c>
      <c r="BR94" s="9" t="s">
        <v>9</v>
      </c>
      <c r="BS94" s="9" t="s">
        <v>10</v>
      </c>
      <c r="BU94" s="18" t="s">
        <v>42</v>
      </c>
    </row>
    <row r="95" spans="5:73" x14ac:dyDescent="0.3">
      <c r="E95" s="10" t="s">
        <v>2</v>
      </c>
      <c r="F95" s="9"/>
      <c r="G95" s="9"/>
      <c r="H95" s="10"/>
      <c r="I95" s="18">
        <f>I100</f>
        <v>0</v>
      </c>
      <c r="U95" s="10" t="s">
        <v>2</v>
      </c>
      <c r="V95" s="9"/>
      <c r="W95" s="9"/>
      <c r="X95" s="10"/>
      <c r="Y95" s="18" t="s">
        <v>42</v>
      </c>
      <c r="AK95" s="10" t="s">
        <v>2</v>
      </c>
      <c r="AL95" s="9"/>
      <c r="AM95" s="9"/>
      <c r="AN95" s="10"/>
      <c r="AO95" s="18" t="s">
        <v>42</v>
      </c>
      <c r="BA95" s="10" t="s">
        <v>2</v>
      </c>
      <c r="BB95" s="9"/>
      <c r="BC95" s="9"/>
      <c r="BD95" s="10"/>
      <c r="BE95" s="18" t="s">
        <v>42</v>
      </c>
      <c r="BQ95" s="10" t="s">
        <v>2</v>
      </c>
      <c r="BR95" s="9"/>
      <c r="BS95" s="9"/>
      <c r="BT95" s="10"/>
      <c r="BU95" s="18" t="s">
        <v>42</v>
      </c>
    </row>
    <row r="96" spans="5:73" x14ac:dyDescent="0.3">
      <c r="E96" s="11" t="s">
        <v>3</v>
      </c>
      <c r="F96" s="9">
        <v>0.85670000000000002</v>
      </c>
      <c r="G96" s="9">
        <v>0.91390000000000005</v>
      </c>
      <c r="H96" s="11">
        <v>0.89396000000000009</v>
      </c>
      <c r="I96" s="18">
        <f>I100</f>
        <v>0</v>
      </c>
      <c r="U96" s="11" t="s">
        <v>3</v>
      </c>
      <c r="V96" s="9">
        <v>0.88929999999999998</v>
      </c>
      <c r="W96" s="9">
        <v>1.0114000000000001</v>
      </c>
      <c r="X96" s="11">
        <v>0.94073670886075988</v>
      </c>
      <c r="Y96" s="18" t="s">
        <v>42</v>
      </c>
      <c r="AK96" s="11" t="s">
        <v>3</v>
      </c>
      <c r="AL96" s="9">
        <v>0.86260000000000003</v>
      </c>
      <c r="AM96" s="9">
        <v>0.97889999999999999</v>
      </c>
      <c r="AN96" s="11">
        <v>0.92575142857142878</v>
      </c>
      <c r="AO96" s="18" t="s">
        <v>42</v>
      </c>
      <c r="BA96" s="11" t="s">
        <v>3</v>
      </c>
      <c r="BB96" s="9">
        <v>0.81510000000000005</v>
      </c>
      <c r="BC96" s="9">
        <v>1.0139</v>
      </c>
      <c r="BD96" s="11">
        <v>0.92136842105263161</v>
      </c>
      <c r="BE96" s="18" t="s">
        <v>42</v>
      </c>
      <c r="BQ96" s="11" t="s">
        <v>3</v>
      </c>
      <c r="BR96" s="9">
        <v>0.8327</v>
      </c>
      <c r="BS96" s="9">
        <v>0.97889999999999999</v>
      </c>
      <c r="BT96" s="11">
        <v>0.90118275862068953</v>
      </c>
      <c r="BU96" s="18" t="s">
        <v>42</v>
      </c>
    </row>
    <row r="97" spans="5:73" x14ac:dyDescent="0.3">
      <c r="E97" s="12" t="s">
        <v>4</v>
      </c>
      <c r="F97" s="9">
        <v>1</v>
      </c>
      <c r="G97" s="9">
        <v>1</v>
      </c>
      <c r="H97" s="11">
        <v>1</v>
      </c>
      <c r="I97" s="18">
        <f>I100</f>
        <v>0</v>
      </c>
      <c r="U97" s="12" t="s">
        <v>4</v>
      </c>
      <c r="V97" s="9">
        <v>1</v>
      </c>
      <c r="W97" s="9">
        <v>1</v>
      </c>
      <c r="X97" s="11">
        <v>1</v>
      </c>
      <c r="Y97" s="18" t="s">
        <v>42</v>
      </c>
      <c r="AK97" s="12" t="s">
        <v>4</v>
      </c>
      <c r="AL97" s="9">
        <v>1</v>
      </c>
      <c r="AM97" s="9">
        <v>1</v>
      </c>
      <c r="AN97" s="11">
        <v>1</v>
      </c>
      <c r="AO97" s="18" t="s">
        <v>42</v>
      </c>
      <c r="BA97" s="12" t="s">
        <v>4</v>
      </c>
      <c r="BB97" s="9">
        <v>1</v>
      </c>
      <c r="BC97" s="9">
        <v>1</v>
      </c>
      <c r="BD97" s="11">
        <v>1</v>
      </c>
      <c r="BE97" s="18" t="s">
        <v>42</v>
      </c>
      <c r="BQ97" s="12" t="s">
        <v>4</v>
      </c>
      <c r="BR97" s="9">
        <v>1</v>
      </c>
      <c r="BS97" s="9">
        <v>1</v>
      </c>
      <c r="BT97" s="11">
        <v>1</v>
      </c>
      <c r="BU97" s="18" t="s">
        <v>42</v>
      </c>
    </row>
    <row r="98" spans="5:73" x14ac:dyDescent="0.3">
      <c r="E98" s="13" t="s">
        <v>11</v>
      </c>
      <c r="F98" s="9">
        <v>1.0699000000000001</v>
      </c>
      <c r="G98" s="9">
        <v>1.1138999999999999</v>
      </c>
      <c r="H98" s="11">
        <v>1.0860799999999999</v>
      </c>
      <c r="I98" s="18">
        <f>I100</f>
        <v>0</v>
      </c>
      <c r="U98" s="13" t="s">
        <v>11</v>
      </c>
      <c r="V98" s="9">
        <v>1.016</v>
      </c>
      <c r="W98" s="9">
        <v>1.0740000000000001</v>
      </c>
      <c r="X98" s="11">
        <v>1.0323999999999998</v>
      </c>
      <c r="Y98" s="18" t="str">
        <f>Y100</f>
        <v>.</v>
      </c>
      <c r="AK98" s="13" t="s">
        <v>11</v>
      </c>
      <c r="AL98" s="9">
        <v>1.0189999999999999</v>
      </c>
      <c r="AM98" s="9">
        <v>1.0605</v>
      </c>
      <c r="AN98" s="11">
        <v>1.0412285714285714</v>
      </c>
      <c r="AO98" s="18" t="str">
        <f>AO100</f>
        <v>.</v>
      </c>
      <c r="BA98" s="13" t="s">
        <v>11</v>
      </c>
      <c r="BB98" s="9">
        <v>1.0122</v>
      </c>
      <c r="BC98" s="9">
        <v>1.1465000000000001</v>
      </c>
      <c r="BD98" s="11">
        <v>1.0654315789473685</v>
      </c>
      <c r="BE98" s="18" t="str">
        <f>BE100</f>
        <v>.</v>
      </c>
      <c r="BQ98" s="13" t="s">
        <v>11</v>
      </c>
      <c r="BR98" s="9">
        <v>1.0479000000000001</v>
      </c>
      <c r="BS98" s="9">
        <v>1.0837000000000001</v>
      </c>
      <c r="BT98" s="11">
        <v>1.0684620689655171</v>
      </c>
      <c r="BU98" s="18" t="str">
        <f>BU100</f>
        <v>.</v>
      </c>
    </row>
    <row r="99" spans="5:73" x14ac:dyDescent="0.3">
      <c r="E99" s="14" t="s">
        <v>12</v>
      </c>
      <c r="F99" s="9">
        <v>1.1242000000000001</v>
      </c>
      <c r="G99" s="9">
        <v>1.1836</v>
      </c>
      <c r="H99" s="11">
        <v>1.1536200000000001</v>
      </c>
      <c r="I99" s="18">
        <f>I100</f>
        <v>0</v>
      </c>
      <c r="U99" s="14" t="s">
        <v>12</v>
      </c>
      <c r="V99" s="9">
        <v>1.0310999999999999</v>
      </c>
      <c r="W99" s="9">
        <v>1.1311</v>
      </c>
      <c r="X99" s="11">
        <v>1.0624696202531643</v>
      </c>
      <c r="Y99" s="18" t="s">
        <v>42</v>
      </c>
      <c r="AK99" s="14" t="s">
        <v>12</v>
      </c>
      <c r="AL99" s="9">
        <v>1.0011000000000001</v>
      </c>
      <c r="AM99" s="9">
        <v>1.0699000000000001</v>
      </c>
      <c r="AN99" s="11">
        <v>1.0460742857142857</v>
      </c>
      <c r="AO99" s="18" t="s">
        <v>42</v>
      </c>
      <c r="BA99" s="14" t="s">
        <v>12</v>
      </c>
      <c r="BB99" s="9">
        <v>1.0358000000000001</v>
      </c>
      <c r="BC99" s="9">
        <v>1.1672</v>
      </c>
      <c r="BD99" s="11">
        <v>1.0880947368421054</v>
      </c>
      <c r="BE99" s="18" t="s">
        <v>42</v>
      </c>
      <c r="BQ99" s="14" t="s">
        <v>12</v>
      </c>
      <c r="BR99" s="9">
        <v>1.0626</v>
      </c>
      <c r="BS99" s="9">
        <v>1.1282000000000001</v>
      </c>
      <c r="BT99" s="11">
        <v>1.0956448275862067</v>
      </c>
      <c r="BU99" s="18" t="s">
        <v>42</v>
      </c>
    </row>
    <row r="100" spans="5:73" x14ac:dyDescent="0.3">
      <c r="E100" t="s">
        <v>26</v>
      </c>
      <c r="F100" s="9">
        <v>0.04</v>
      </c>
      <c r="G100" s="9">
        <v>4.2000000000000003E-2</v>
      </c>
      <c r="H100" t="str">
        <f>IF(AND(C11&gt;=F100,C11&lt;=G100),"подходит","не подходит")</f>
        <v>не подходит</v>
      </c>
      <c r="I100" s="18">
        <f>IF(H100="подходит",1,0)</f>
        <v>0</v>
      </c>
      <c r="U100" t="s">
        <v>26</v>
      </c>
      <c r="V100" s="9"/>
      <c r="W100" s="9"/>
      <c r="Y100" s="18" t="s">
        <v>42</v>
      </c>
      <c r="AK100" t="s">
        <v>26</v>
      </c>
      <c r="AL100" s="9"/>
      <c r="AM100" s="9"/>
      <c r="AO100" s="18" t="s">
        <v>42</v>
      </c>
      <c r="BA100" t="s">
        <v>26</v>
      </c>
      <c r="BB100" s="9"/>
      <c r="BC100" s="9"/>
      <c r="BE100" s="18" t="s">
        <v>42</v>
      </c>
      <c r="BQ100" t="s">
        <v>26</v>
      </c>
      <c r="BR100" s="9"/>
      <c r="BS100" s="9"/>
      <c r="BU100" s="18" t="s">
        <v>42</v>
      </c>
    </row>
    <row r="101" spans="5:73" x14ac:dyDescent="0.3">
      <c r="I101" s="18">
        <f>I100</f>
        <v>0</v>
      </c>
      <c r="Y101" s="18" t="s">
        <v>42</v>
      </c>
      <c r="AO101" s="18" t="s">
        <v>42</v>
      </c>
      <c r="BE101" s="18" t="s">
        <v>42</v>
      </c>
      <c r="BU101" s="18" t="s">
        <v>42</v>
      </c>
    </row>
    <row r="102" spans="5:73" x14ac:dyDescent="0.3">
      <c r="E102" s="23" t="s">
        <v>24</v>
      </c>
      <c r="F102" s="23"/>
      <c r="G102" s="23"/>
      <c r="H102" s="23"/>
      <c r="I102" s="18">
        <f>I109</f>
        <v>0</v>
      </c>
      <c r="Y102" s="18" t="s">
        <v>42</v>
      </c>
    </row>
    <row r="103" spans="5:73" x14ac:dyDescent="0.3">
      <c r="E103" s="9" t="s">
        <v>8</v>
      </c>
      <c r="F103" s="9" t="s">
        <v>9</v>
      </c>
      <c r="G103" s="9" t="s">
        <v>10</v>
      </c>
      <c r="I103" s="18">
        <f>I109</f>
        <v>0</v>
      </c>
      <c r="Y103" s="18" t="s">
        <v>42</v>
      </c>
    </row>
    <row r="104" spans="5:73" x14ac:dyDescent="0.3">
      <c r="E104" s="10" t="s">
        <v>2</v>
      </c>
      <c r="F104" s="9"/>
      <c r="G104" s="9"/>
      <c r="H104" s="10"/>
      <c r="I104" s="18">
        <f>I109</f>
        <v>0</v>
      </c>
      <c r="Y104" s="18" t="s">
        <v>42</v>
      </c>
    </row>
    <row r="105" spans="5:73" x14ac:dyDescent="0.3">
      <c r="E105" s="11" t="s">
        <v>3</v>
      </c>
      <c r="F105" s="9">
        <v>0.89290000000000003</v>
      </c>
      <c r="G105" s="9">
        <v>0.89290000000000003</v>
      </c>
      <c r="H105" s="11">
        <v>0.89290000000000003</v>
      </c>
      <c r="I105" s="18">
        <f>I109</f>
        <v>0</v>
      </c>
      <c r="Y105" s="18" t="s">
        <v>42</v>
      </c>
    </row>
    <row r="106" spans="5:73" x14ac:dyDescent="0.3">
      <c r="E106" s="12" t="s">
        <v>4</v>
      </c>
      <c r="F106" s="9">
        <v>1</v>
      </c>
      <c r="G106" s="9">
        <v>1</v>
      </c>
      <c r="H106" s="11">
        <v>1</v>
      </c>
      <c r="I106" s="18">
        <f>I109</f>
        <v>0</v>
      </c>
      <c r="Y106" s="18" t="s">
        <v>42</v>
      </c>
    </row>
    <row r="107" spans="5:73" x14ac:dyDescent="0.3">
      <c r="E107" s="13" t="s">
        <v>11</v>
      </c>
      <c r="F107" s="9">
        <v>1.0526</v>
      </c>
      <c r="G107" s="9">
        <v>1.0526</v>
      </c>
      <c r="H107" s="11">
        <v>1.0526</v>
      </c>
      <c r="I107" s="18">
        <f>I109</f>
        <v>0</v>
      </c>
      <c r="Y107" s="18" t="s">
        <v>42</v>
      </c>
    </row>
    <row r="108" spans="5:73" x14ac:dyDescent="0.3">
      <c r="E108" s="14" t="s">
        <v>12</v>
      </c>
      <c r="F108" s="9">
        <v>0.98429999999999995</v>
      </c>
      <c r="G108" s="9">
        <v>0.98429999999999995</v>
      </c>
      <c r="H108" s="11">
        <v>0.98429999999999995</v>
      </c>
      <c r="I108" s="18">
        <f>I109</f>
        <v>0</v>
      </c>
      <c r="Y108" s="18" t="s">
        <v>42</v>
      </c>
    </row>
    <row r="109" spans="5:73" x14ac:dyDescent="0.3">
      <c r="E109" t="s">
        <v>26</v>
      </c>
      <c r="F109" s="9">
        <v>0.249</v>
      </c>
      <c r="G109" s="9">
        <v>0.249</v>
      </c>
      <c r="H109" t="str">
        <f>IF(AND(C11&gt;=F109,C11&lt;=G109),"подходит","не подходит")</f>
        <v>не подходит</v>
      </c>
      <c r="I109" s="18">
        <f>IF(H109="подходит",1,0)</f>
        <v>0</v>
      </c>
      <c r="Y109" s="18" t="s">
        <v>42</v>
      </c>
    </row>
    <row r="110" spans="5:73" x14ac:dyDescent="0.3">
      <c r="I110" s="18">
        <f>I109</f>
        <v>0</v>
      </c>
      <c r="Y110" s="18" t="s">
        <v>42</v>
      </c>
    </row>
    <row r="111" spans="5:73" x14ac:dyDescent="0.3">
      <c r="E111" s="24" t="s">
        <v>25</v>
      </c>
      <c r="F111" s="24"/>
      <c r="G111" s="24"/>
      <c r="H111" s="24"/>
      <c r="I111" s="18" t="s">
        <v>42</v>
      </c>
      <c r="Y111" s="18" t="s">
        <v>42</v>
      </c>
    </row>
    <row r="112" spans="5:73" x14ac:dyDescent="0.3">
      <c r="E112" s="9" t="s">
        <v>8</v>
      </c>
      <c r="F112" s="9" t="s">
        <v>9</v>
      </c>
      <c r="G112" s="9" t="s">
        <v>10</v>
      </c>
      <c r="I112" s="18" t="s">
        <v>42</v>
      </c>
      <c r="Y112" s="18" t="s">
        <v>42</v>
      </c>
    </row>
    <row r="113" spans="5:25" x14ac:dyDescent="0.3">
      <c r="E113" s="10" t="s">
        <v>2</v>
      </c>
      <c r="F113" s="9"/>
      <c r="G113" s="9"/>
      <c r="H113" s="10"/>
      <c r="I113" s="18" t="s">
        <v>42</v>
      </c>
      <c r="Y113" s="18" t="s">
        <v>42</v>
      </c>
    </row>
    <row r="114" spans="5:25" x14ac:dyDescent="0.3">
      <c r="E114" s="11" t="s">
        <v>3</v>
      </c>
      <c r="F114" s="9">
        <v>0.85109999999999997</v>
      </c>
      <c r="G114" s="9">
        <v>0.98170000000000002</v>
      </c>
      <c r="H114" s="11">
        <v>0.94811875000000001</v>
      </c>
      <c r="I114" s="18" t="s">
        <v>42</v>
      </c>
      <c r="Y114" s="18" t="s">
        <v>42</v>
      </c>
    </row>
    <row r="115" spans="5:25" x14ac:dyDescent="0.3">
      <c r="E115" s="12" t="s">
        <v>4</v>
      </c>
      <c r="F115" s="9">
        <v>1</v>
      </c>
      <c r="G115" s="9">
        <v>1</v>
      </c>
      <c r="H115" s="11">
        <v>1</v>
      </c>
      <c r="I115" s="18" t="s">
        <v>42</v>
      </c>
      <c r="Y115" s="18" t="s">
        <v>42</v>
      </c>
    </row>
    <row r="116" spans="5:25" x14ac:dyDescent="0.3">
      <c r="E116" s="13" t="s">
        <v>11</v>
      </c>
      <c r="F116" s="9">
        <v>0.95430000000000004</v>
      </c>
      <c r="G116" s="9">
        <v>1.0630999999999999</v>
      </c>
      <c r="H116" s="11">
        <v>1.0270375</v>
      </c>
      <c r="I116" s="18" t="s">
        <v>42</v>
      </c>
      <c r="Y116" s="18" t="s">
        <v>42</v>
      </c>
    </row>
    <row r="117" spans="5:25" x14ac:dyDescent="0.3">
      <c r="E117" s="14" t="s">
        <v>12</v>
      </c>
      <c r="F117" s="9">
        <v>0.94520000000000004</v>
      </c>
      <c r="G117" s="9">
        <v>1.1004</v>
      </c>
      <c r="H117" s="11">
        <v>1.046775</v>
      </c>
      <c r="I117" s="18" t="s">
        <v>42</v>
      </c>
      <c r="Y117" s="18" t="s">
        <v>42</v>
      </c>
    </row>
    <row r="118" spans="5:25" x14ac:dyDescent="0.3">
      <c r="E118" t="s">
        <v>26</v>
      </c>
      <c r="I118" s="18" t="s">
        <v>42</v>
      </c>
      <c r="Y118" s="18" t="s">
        <v>42</v>
      </c>
    </row>
    <row r="119" spans="5:25" x14ac:dyDescent="0.3">
      <c r="I119" s="18" t="s">
        <v>42</v>
      </c>
      <c r="Y119" s="18" t="s">
        <v>42</v>
      </c>
    </row>
    <row r="120" spans="5:25" x14ac:dyDescent="0.3">
      <c r="I120" s="18" t="s">
        <v>42</v>
      </c>
      <c r="Y120" s="18" t="s">
        <v>42</v>
      </c>
    </row>
    <row r="121" spans="5:25" x14ac:dyDescent="0.3">
      <c r="I121" s="18" t="s">
        <v>42</v>
      </c>
      <c r="Y121" s="18" t="s">
        <v>42</v>
      </c>
    </row>
    <row r="122" spans="5:25" x14ac:dyDescent="0.3">
      <c r="I122" s="18" t="s">
        <v>42</v>
      </c>
      <c r="Y122" s="18" t="s">
        <v>42</v>
      </c>
    </row>
    <row r="123" spans="5:25" x14ac:dyDescent="0.3">
      <c r="I123" s="18" t="s">
        <v>42</v>
      </c>
      <c r="Y123" s="18" t="s">
        <v>42</v>
      </c>
    </row>
    <row r="124" spans="5:25" x14ac:dyDescent="0.3">
      <c r="I124" s="18" t="s">
        <v>42</v>
      </c>
      <c r="Y124" s="18" t="s">
        <v>42</v>
      </c>
    </row>
    <row r="125" spans="5:25" x14ac:dyDescent="0.3">
      <c r="I125" s="18" t="s">
        <v>42</v>
      </c>
      <c r="Y125" s="18" t="s">
        <v>42</v>
      </c>
    </row>
    <row r="126" spans="5:25" x14ac:dyDescent="0.3">
      <c r="I126" s="18" t="s">
        <v>42</v>
      </c>
      <c r="Y126" s="18" t="s">
        <v>42</v>
      </c>
    </row>
    <row r="127" spans="5:25" x14ac:dyDescent="0.3">
      <c r="I127" s="18" t="s">
        <v>42</v>
      </c>
      <c r="Y127" s="18" t="s">
        <v>42</v>
      </c>
    </row>
    <row r="128" spans="5:25" x14ac:dyDescent="0.3">
      <c r="I128" s="18" t="s">
        <v>42</v>
      </c>
      <c r="Y128" s="18" t="s">
        <v>42</v>
      </c>
    </row>
    <row r="129" spans="9:25" x14ac:dyDescent="0.3">
      <c r="I129" s="18" t="s">
        <v>42</v>
      </c>
      <c r="Y129" s="18" t="s">
        <v>42</v>
      </c>
    </row>
    <row r="130" spans="9:25" x14ac:dyDescent="0.3">
      <c r="I130" s="18" t="s">
        <v>42</v>
      </c>
      <c r="Y130" s="18" t="s">
        <v>42</v>
      </c>
    </row>
    <row r="131" spans="9:25" x14ac:dyDescent="0.3">
      <c r="I131" s="18" t="s">
        <v>42</v>
      </c>
      <c r="Y131" s="18" t="s">
        <v>42</v>
      </c>
    </row>
    <row r="132" spans="9:25" x14ac:dyDescent="0.3">
      <c r="I132" s="18" t="s">
        <v>42</v>
      </c>
      <c r="Y132" s="18" t="s">
        <v>42</v>
      </c>
    </row>
    <row r="133" spans="9:25" x14ac:dyDescent="0.3">
      <c r="I133" s="18" t="s">
        <v>42</v>
      </c>
      <c r="Y133" s="18" t="s">
        <v>42</v>
      </c>
    </row>
    <row r="134" spans="9:25" x14ac:dyDescent="0.3">
      <c r="I134" s="18" t="s">
        <v>42</v>
      </c>
      <c r="Y134" s="18" t="s">
        <v>42</v>
      </c>
    </row>
    <row r="135" spans="9:25" x14ac:dyDescent="0.3">
      <c r="I135" s="18" t="s">
        <v>42</v>
      </c>
      <c r="Y135" s="18" t="s">
        <v>42</v>
      </c>
    </row>
    <row r="136" spans="9:25" x14ac:dyDescent="0.3">
      <c r="I136" s="18" t="s">
        <v>42</v>
      </c>
      <c r="Y136" s="18" t="s">
        <v>42</v>
      </c>
    </row>
    <row r="137" spans="9:25" x14ac:dyDescent="0.3">
      <c r="I137" s="18" t="s">
        <v>42</v>
      </c>
      <c r="Y137" s="18" t="s">
        <v>42</v>
      </c>
    </row>
    <row r="138" spans="9:25" x14ac:dyDescent="0.3">
      <c r="I138" s="18" t="s">
        <v>42</v>
      </c>
      <c r="Y138" s="18" t="s">
        <v>42</v>
      </c>
    </row>
    <row r="139" spans="9:25" x14ac:dyDescent="0.3">
      <c r="I139" s="18" t="s">
        <v>42</v>
      </c>
      <c r="Y139" s="18" t="s">
        <v>42</v>
      </c>
    </row>
    <row r="140" spans="9:25" x14ac:dyDescent="0.3">
      <c r="I140" s="18" t="s">
        <v>42</v>
      </c>
      <c r="Y140" s="18" t="s">
        <v>42</v>
      </c>
    </row>
    <row r="141" spans="9:25" x14ac:dyDescent="0.3">
      <c r="I141" s="18" t="s">
        <v>42</v>
      </c>
      <c r="Y141" s="18" t="s">
        <v>42</v>
      </c>
    </row>
    <row r="142" spans="9:25" x14ac:dyDescent="0.3">
      <c r="I142" s="18" t="s">
        <v>42</v>
      </c>
      <c r="Y142" s="18" t="s">
        <v>42</v>
      </c>
    </row>
    <row r="143" spans="9:25" x14ac:dyDescent="0.3">
      <c r="I143" s="18" t="s">
        <v>42</v>
      </c>
      <c r="Y143" s="18" t="s">
        <v>42</v>
      </c>
    </row>
    <row r="144" spans="9:25" x14ac:dyDescent="0.3">
      <c r="I144" s="18" t="s">
        <v>42</v>
      </c>
      <c r="Y144" s="18" t="s">
        <v>42</v>
      </c>
    </row>
    <row r="145" spans="9:25" x14ac:dyDescent="0.3">
      <c r="I145" s="18" t="s">
        <v>42</v>
      </c>
      <c r="Y145" s="18" t="s">
        <v>42</v>
      </c>
    </row>
    <row r="146" spans="9:25" x14ac:dyDescent="0.3">
      <c r="I146" s="18" t="s">
        <v>42</v>
      </c>
      <c r="Y146" s="18" t="s">
        <v>42</v>
      </c>
    </row>
    <row r="147" spans="9:25" x14ac:dyDescent="0.3">
      <c r="I147" s="18" t="s">
        <v>42</v>
      </c>
      <c r="Y147" s="18" t="s">
        <v>42</v>
      </c>
    </row>
    <row r="148" spans="9:25" x14ac:dyDescent="0.3">
      <c r="I148" s="18" t="s">
        <v>42</v>
      </c>
      <c r="Y148" s="18" t="s">
        <v>42</v>
      </c>
    </row>
    <row r="149" spans="9:25" x14ac:dyDescent="0.3">
      <c r="I149" s="18" t="s">
        <v>42</v>
      </c>
      <c r="Y149" s="18" t="s">
        <v>42</v>
      </c>
    </row>
    <row r="150" spans="9:25" x14ac:dyDescent="0.3">
      <c r="I150" s="18" t="s">
        <v>42</v>
      </c>
      <c r="Y150" s="18" t="s">
        <v>42</v>
      </c>
    </row>
    <row r="151" spans="9:25" x14ac:dyDescent="0.3">
      <c r="I151" s="18" t="s">
        <v>42</v>
      </c>
      <c r="Y151" s="18" t="s">
        <v>42</v>
      </c>
    </row>
    <row r="152" spans="9:25" x14ac:dyDescent="0.3">
      <c r="I152" s="18" t="s">
        <v>42</v>
      </c>
      <c r="Y152" s="18" t="s">
        <v>42</v>
      </c>
    </row>
    <row r="153" spans="9:25" x14ac:dyDescent="0.3">
      <c r="I153" s="18" t="s">
        <v>42</v>
      </c>
      <c r="Y153" s="18" t="s">
        <v>42</v>
      </c>
    </row>
    <row r="154" spans="9:25" x14ac:dyDescent="0.3">
      <c r="I154" s="18" t="s">
        <v>42</v>
      </c>
      <c r="Y154" s="18" t="s">
        <v>42</v>
      </c>
    </row>
    <row r="155" spans="9:25" x14ac:dyDescent="0.3">
      <c r="I155" s="18" t="s">
        <v>42</v>
      </c>
      <c r="Y155" s="18" t="s">
        <v>42</v>
      </c>
    </row>
    <row r="156" spans="9:25" x14ac:dyDescent="0.3">
      <c r="I156" s="18" t="s">
        <v>42</v>
      </c>
      <c r="Y156" s="18" t="s">
        <v>42</v>
      </c>
    </row>
    <row r="157" spans="9:25" x14ac:dyDescent="0.3">
      <c r="I157" s="18" t="s">
        <v>42</v>
      </c>
      <c r="Y157" s="18" t="s">
        <v>42</v>
      </c>
    </row>
    <row r="158" spans="9:25" x14ac:dyDescent="0.3">
      <c r="I158" s="18" t="s">
        <v>42</v>
      </c>
      <c r="Y158" s="18" t="s">
        <v>42</v>
      </c>
    </row>
    <row r="159" spans="9:25" x14ac:dyDescent="0.3">
      <c r="I159" s="18" t="s">
        <v>42</v>
      </c>
      <c r="Y159" s="18" t="s">
        <v>42</v>
      </c>
    </row>
    <row r="160" spans="9:25" x14ac:dyDescent="0.3">
      <c r="I160" s="18" t="s">
        <v>42</v>
      </c>
      <c r="Y160" s="18" t="s">
        <v>42</v>
      </c>
    </row>
    <row r="161" spans="9:25" x14ac:dyDescent="0.3">
      <c r="I161" s="18" t="s">
        <v>42</v>
      </c>
      <c r="Y161" s="18" t="s">
        <v>42</v>
      </c>
    </row>
    <row r="162" spans="9:25" x14ac:dyDescent="0.3">
      <c r="I162" s="18" t="s">
        <v>42</v>
      </c>
      <c r="Y162" s="18" t="s">
        <v>42</v>
      </c>
    </row>
    <row r="163" spans="9:25" x14ac:dyDescent="0.3">
      <c r="I163" s="18" t="s">
        <v>42</v>
      </c>
      <c r="Y163" s="18" t="s">
        <v>42</v>
      </c>
    </row>
    <row r="164" spans="9:25" x14ac:dyDescent="0.3">
      <c r="I164" s="18" t="s">
        <v>42</v>
      </c>
      <c r="Y164" s="18" t="s">
        <v>42</v>
      </c>
    </row>
    <row r="165" spans="9:25" x14ac:dyDescent="0.3">
      <c r="I165" s="18" t="s">
        <v>42</v>
      </c>
      <c r="Y165" s="18" t="s">
        <v>42</v>
      </c>
    </row>
    <row r="166" spans="9:25" x14ac:dyDescent="0.3">
      <c r="I166" s="18" t="s">
        <v>42</v>
      </c>
      <c r="Y166" s="18" t="s">
        <v>42</v>
      </c>
    </row>
    <row r="167" spans="9:25" x14ac:dyDescent="0.3">
      <c r="I167" s="18" t="s">
        <v>42</v>
      </c>
      <c r="Y167" s="18" t="s">
        <v>42</v>
      </c>
    </row>
    <row r="168" spans="9:25" x14ac:dyDescent="0.3">
      <c r="I168" s="18" t="s">
        <v>42</v>
      </c>
      <c r="Y168" s="18" t="s">
        <v>42</v>
      </c>
    </row>
    <row r="169" spans="9:25" x14ac:dyDescent="0.3">
      <c r="I169" s="18" t="s">
        <v>42</v>
      </c>
      <c r="Y169" s="18" t="s">
        <v>42</v>
      </c>
    </row>
    <row r="170" spans="9:25" x14ac:dyDescent="0.3">
      <c r="I170" s="18" t="s">
        <v>42</v>
      </c>
      <c r="Y170" s="18" t="s">
        <v>42</v>
      </c>
    </row>
    <row r="171" spans="9:25" x14ac:dyDescent="0.3">
      <c r="I171" s="18" t="s">
        <v>42</v>
      </c>
      <c r="Y171" s="18" t="s">
        <v>42</v>
      </c>
    </row>
    <row r="172" spans="9:25" x14ac:dyDescent="0.3">
      <c r="I172" s="18" t="s">
        <v>42</v>
      </c>
      <c r="Y172" s="18" t="s">
        <v>42</v>
      </c>
    </row>
    <row r="173" spans="9:25" x14ac:dyDescent="0.3">
      <c r="I173" s="18" t="s">
        <v>42</v>
      </c>
      <c r="Y173" s="18" t="s">
        <v>42</v>
      </c>
    </row>
    <row r="174" spans="9:25" x14ac:dyDescent="0.3">
      <c r="I174" s="18" t="s">
        <v>42</v>
      </c>
      <c r="Y174" s="18" t="s">
        <v>42</v>
      </c>
    </row>
    <row r="175" spans="9:25" x14ac:dyDescent="0.3">
      <c r="I175" s="18" t="s">
        <v>42</v>
      </c>
      <c r="Y175" s="18" t="s">
        <v>42</v>
      </c>
    </row>
    <row r="176" spans="9:25" x14ac:dyDescent="0.3">
      <c r="I176" s="18" t="s">
        <v>42</v>
      </c>
      <c r="Y176" s="18" t="s">
        <v>42</v>
      </c>
    </row>
    <row r="177" spans="9:25" x14ac:dyDescent="0.3">
      <c r="I177" s="18" t="s">
        <v>42</v>
      </c>
      <c r="Y177" s="18" t="s">
        <v>42</v>
      </c>
    </row>
    <row r="178" spans="9:25" x14ac:dyDescent="0.3">
      <c r="I178" s="18" t="s">
        <v>42</v>
      </c>
      <c r="Y178" s="18" t="s">
        <v>42</v>
      </c>
    </row>
    <row r="179" spans="9:25" x14ac:dyDescent="0.3">
      <c r="I179" s="18" t="s">
        <v>42</v>
      </c>
      <c r="Y179" s="18" t="s">
        <v>42</v>
      </c>
    </row>
    <row r="180" spans="9:25" x14ac:dyDescent="0.3">
      <c r="I180" s="18" t="s">
        <v>42</v>
      </c>
      <c r="Y180" s="18" t="s">
        <v>42</v>
      </c>
    </row>
    <row r="181" spans="9:25" x14ac:dyDescent="0.3">
      <c r="I181" s="18" t="s">
        <v>42</v>
      </c>
      <c r="Y181" s="18" t="s">
        <v>42</v>
      </c>
    </row>
    <row r="182" spans="9:25" x14ac:dyDescent="0.3">
      <c r="I182" s="18" t="s">
        <v>42</v>
      </c>
      <c r="Y182" s="18" t="s">
        <v>42</v>
      </c>
    </row>
    <row r="183" spans="9:25" x14ac:dyDescent="0.3">
      <c r="I183" s="18" t="s">
        <v>42</v>
      </c>
      <c r="Y183" s="18" t="s">
        <v>42</v>
      </c>
    </row>
    <row r="184" spans="9:25" x14ac:dyDescent="0.3">
      <c r="I184" s="18" t="s">
        <v>42</v>
      </c>
      <c r="Y184" s="18" t="s">
        <v>42</v>
      </c>
    </row>
    <row r="185" spans="9:25" x14ac:dyDescent="0.3">
      <c r="I185" s="18" t="s">
        <v>42</v>
      </c>
      <c r="Y185" t="s">
        <v>42</v>
      </c>
    </row>
    <row r="186" spans="9:25" x14ac:dyDescent="0.3">
      <c r="I186" s="18" t="s">
        <v>42</v>
      </c>
    </row>
    <row r="187" spans="9:25" x14ac:dyDescent="0.3">
      <c r="I187" s="18" t="s">
        <v>42</v>
      </c>
    </row>
    <row r="188" spans="9:25" x14ac:dyDescent="0.3">
      <c r="I188" s="18" t="s">
        <v>42</v>
      </c>
    </row>
    <row r="189" spans="9:25" x14ac:dyDescent="0.3">
      <c r="I189" s="18" t="s">
        <v>42</v>
      </c>
    </row>
    <row r="190" spans="9:25" x14ac:dyDescent="0.3">
      <c r="I190" s="18" t="s">
        <v>42</v>
      </c>
    </row>
    <row r="191" spans="9:25" x14ac:dyDescent="0.3">
      <c r="I191" s="18" t="s">
        <v>42</v>
      </c>
    </row>
    <row r="192" spans="9:25" x14ac:dyDescent="0.3">
      <c r="I192" s="18" t="s">
        <v>42</v>
      </c>
    </row>
    <row r="193" spans="9:9" x14ac:dyDescent="0.3">
      <c r="I193" s="18" t="s">
        <v>42</v>
      </c>
    </row>
    <row r="194" spans="9:9" x14ac:dyDescent="0.3">
      <c r="I194" s="18" t="s">
        <v>42</v>
      </c>
    </row>
    <row r="195" spans="9:9" x14ac:dyDescent="0.3">
      <c r="I195" s="18" t="s">
        <v>42</v>
      </c>
    </row>
    <row r="196" spans="9:9" x14ac:dyDescent="0.3">
      <c r="I196" s="18" t="s">
        <v>42</v>
      </c>
    </row>
    <row r="197" spans="9:9" x14ac:dyDescent="0.3">
      <c r="I197" s="18" t="s">
        <v>42</v>
      </c>
    </row>
    <row r="198" spans="9:9" x14ac:dyDescent="0.3">
      <c r="I198" s="18" t="s">
        <v>42</v>
      </c>
    </row>
    <row r="199" spans="9:9" x14ac:dyDescent="0.3">
      <c r="I199" s="18" t="s">
        <v>42</v>
      </c>
    </row>
    <row r="200" spans="9:9" x14ac:dyDescent="0.3">
      <c r="I200" s="18" t="s">
        <v>42</v>
      </c>
    </row>
    <row r="201" spans="9:9" x14ac:dyDescent="0.3">
      <c r="I201" s="18" t="s">
        <v>42</v>
      </c>
    </row>
    <row r="202" spans="9:9" x14ac:dyDescent="0.3">
      <c r="I202" s="18" t="s">
        <v>42</v>
      </c>
    </row>
    <row r="203" spans="9:9" x14ac:dyDescent="0.3">
      <c r="I203" s="18" t="s">
        <v>42</v>
      </c>
    </row>
    <row r="204" spans="9:9" x14ac:dyDescent="0.3">
      <c r="I204" s="18" t="s">
        <v>42</v>
      </c>
    </row>
    <row r="205" spans="9:9" x14ac:dyDescent="0.3">
      <c r="I205" s="18" t="s">
        <v>42</v>
      </c>
    </row>
    <row r="206" spans="9:9" x14ac:dyDescent="0.3">
      <c r="I206" s="18" t="s">
        <v>42</v>
      </c>
    </row>
    <row r="207" spans="9:9" x14ac:dyDescent="0.3">
      <c r="I207" s="18" t="s">
        <v>42</v>
      </c>
    </row>
    <row r="208" spans="9:9" x14ac:dyDescent="0.3">
      <c r="I208" s="18" t="s">
        <v>42</v>
      </c>
    </row>
    <row r="209" spans="9:9" x14ac:dyDescent="0.3">
      <c r="I209" s="18" t="s">
        <v>42</v>
      </c>
    </row>
    <row r="210" spans="9:9" x14ac:dyDescent="0.3">
      <c r="I210" s="18" t="s">
        <v>42</v>
      </c>
    </row>
    <row r="211" spans="9:9" x14ac:dyDescent="0.3">
      <c r="I211" s="18" t="s">
        <v>42</v>
      </c>
    </row>
    <row r="212" spans="9:9" x14ac:dyDescent="0.3">
      <c r="I212" s="18" t="s">
        <v>42</v>
      </c>
    </row>
    <row r="213" spans="9:9" x14ac:dyDescent="0.3">
      <c r="I213" s="18" t="s">
        <v>42</v>
      </c>
    </row>
    <row r="214" spans="9:9" x14ac:dyDescent="0.3">
      <c r="I214" s="18" t="s">
        <v>42</v>
      </c>
    </row>
    <row r="215" spans="9:9" x14ac:dyDescent="0.3">
      <c r="I215" s="18" t="s">
        <v>42</v>
      </c>
    </row>
    <row r="216" spans="9:9" x14ac:dyDescent="0.3">
      <c r="I216" s="18" t="s">
        <v>42</v>
      </c>
    </row>
    <row r="217" spans="9:9" x14ac:dyDescent="0.3">
      <c r="I217" s="18" t="s">
        <v>42</v>
      </c>
    </row>
    <row r="218" spans="9:9" x14ac:dyDescent="0.3">
      <c r="I218" s="18" t="s">
        <v>42</v>
      </c>
    </row>
    <row r="219" spans="9:9" x14ac:dyDescent="0.3">
      <c r="I219" s="18" t="s">
        <v>42</v>
      </c>
    </row>
    <row r="220" spans="9:9" x14ac:dyDescent="0.3">
      <c r="I220" s="18" t="s">
        <v>42</v>
      </c>
    </row>
    <row r="221" spans="9:9" x14ac:dyDescent="0.3">
      <c r="I221" s="18" t="s">
        <v>42</v>
      </c>
    </row>
    <row r="222" spans="9:9" x14ac:dyDescent="0.3">
      <c r="I222" s="18" t="s">
        <v>42</v>
      </c>
    </row>
    <row r="223" spans="9:9" x14ac:dyDescent="0.3">
      <c r="I223" s="18" t="s">
        <v>42</v>
      </c>
    </row>
    <row r="224" spans="9:9" x14ac:dyDescent="0.3">
      <c r="I224" s="18" t="s">
        <v>42</v>
      </c>
    </row>
    <row r="225" spans="9:9" x14ac:dyDescent="0.3">
      <c r="I225" s="18" t="s">
        <v>42</v>
      </c>
    </row>
    <row r="226" spans="9:9" x14ac:dyDescent="0.3">
      <c r="I226" s="18" t="s">
        <v>42</v>
      </c>
    </row>
    <row r="227" spans="9:9" x14ac:dyDescent="0.3">
      <c r="I227" s="18" t="s">
        <v>42</v>
      </c>
    </row>
    <row r="228" spans="9:9" x14ac:dyDescent="0.3">
      <c r="I228" s="18" t="s">
        <v>42</v>
      </c>
    </row>
    <row r="229" spans="9:9" x14ac:dyDescent="0.3">
      <c r="I229" s="18" t="s">
        <v>42</v>
      </c>
    </row>
    <row r="230" spans="9:9" x14ac:dyDescent="0.3">
      <c r="I230" s="18" t="s">
        <v>42</v>
      </c>
    </row>
    <row r="231" spans="9:9" x14ac:dyDescent="0.3">
      <c r="I231" s="18" t="s">
        <v>42</v>
      </c>
    </row>
    <row r="232" spans="9:9" x14ac:dyDescent="0.3">
      <c r="I232" s="18" t="s">
        <v>42</v>
      </c>
    </row>
    <row r="233" spans="9:9" x14ac:dyDescent="0.3">
      <c r="I233" s="18" t="s">
        <v>42</v>
      </c>
    </row>
    <row r="234" spans="9:9" x14ac:dyDescent="0.3">
      <c r="I234" s="18" t="s">
        <v>42</v>
      </c>
    </row>
    <row r="235" spans="9:9" x14ac:dyDescent="0.3">
      <c r="I235" s="18" t="s">
        <v>42</v>
      </c>
    </row>
    <row r="236" spans="9:9" x14ac:dyDescent="0.3">
      <c r="I236" s="18" t="s">
        <v>42</v>
      </c>
    </row>
    <row r="237" spans="9:9" x14ac:dyDescent="0.3">
      <c r="I237" s="18" t="s">
        <v>42</v>
      </c>
    </row>
    <row r="238" spans="9:9" x14ac:dyDescent="0.3">
      <c r="I238" s="18" t="s">
        <v>42</v>
      </c>
    </row>
    <row r="239" spans="9:9" x14ac:dyDescent="0.3">
      <c r="I239" s="18" t="s">
        <v>42</v>
      </c>
    </row>
    <row r="240" spans="9:9" x14ac:dyDescent="0.3">
      <c r="I240" s="18" t="s">
        <v>42</v>
      </c>
    </row>
    <row r="241" spans="9:9" x14ac:dyDescent="0.3">
      <c r="I241" s="18" t="s">
        <v>42</v>
      </c>
    </row>
    <row r="242" spans="9:9" x14ac:dyDescent="0.3">
      <c r="I242" s="18" t="s">
        <v>42</v>
      </c>
    </row>
    <row r="243" spans="9:9" x14ac:dyDescent="0.3">
      <c r="I243" s="18" t="s">
        <v>42</v>
      </c>
    </row>
    <row r="244" spans="9:9" x14ac:dyDescent="0.3">
      <c r="I244" s="18" t="s">
        <v>42</v>
      </c>
    </row>
    <row r="245" spans="9:9" x14ac:dyDescent="0.3">
      <c r="I245" s="18" t="s">
        <v>42</v>
      </c>
    </row>
    <row r="246" spans="9:9" x14ac:dyDescent="0.3">
      <c r="I246" s="18" t="s">
        <v>42</v>
      </c>
    </row>
    <row r="247" spans="9:9" x14ac:dyDescent="0.3">
      <c r="I247" s="18" t="s">
        <v>42</v>
      </c>
    </row>
    <row r="248" spans="9:9" x14ac:dyDescent="0.3">
      <c r="I248" s="18" t="s">
        <v>42</v>
      </c>
    </row>
    <row r="249" spans="9:9" x14ac:dyDescent="0.3">
      <c r="I249" s="18" t="s">
        <v>42</v>
      </c>
    </row>
    <row r="250" spans="9:9" x14ac:dyDescent="0.3">
      <c r="I250" s="18" t="s">
        <v>42</v>
      </c>
    </row>
    <row r="251" spans="9:9" x14ac:dyDescent="0.3">
      <c r="I251" s="18" t="s">
        <v>42</v>
      </c>
    </row>
    <row r="252" spans="9:9" x14ac:dyDescent="0.3">
      <c r="I252" s="18" t="s">
        <v>42</v>
      </c>
    </row>
    <row r="253" spans="9:9" x14ac:dyDescent="0.3">
      <c r="I253" s="18" t="s">
        <v>42</v>
      </c>
    </row>
    <row r="254" spans="9:9" x14ac:dyDescent="0.3">
      <c r="I254" s="18" t="s">
        <v>42</v>
      </c>
    </row>
    <row r="255" spans="9:9" x14ac:dyDescent="0.3">
      <c r="I255" s="18" t="s">
        <v>42</v>
      </c>
    </row>
    <row r="256" spans="9:9" x14ac:dyDescent="0.3">
      <c r="I256" s="18" t="s">
        <v>42</v>
      </c>
    </row>
    <row r="257" spans="9:9" x14ac:dyDescent="0.3">
      <c r="I257" s="18" t="s">
        <v>42</v>
      </c>
    </row>
    <row r="258" spans="9:9" x14ac:dyDescent="0.3">
      <c r="I258" s="18" t="s">
        <v>42</v>
      </c>
    </row>
    <row r="259" spans="9:9" x14ac:dyDescent="0.3">
      <c r="I259" s="18" t="s">
        <v>42</v>
      </c>
    </row>
    <row r="260" spans="9:9" x14ac:dyDescent="0.3">
      <c r="I260" s="18" t="s">
        <v>42</v>
      </c>
    </row>
    <row r="261" spans="9:9" x14ac:dyDescent="0.3">
      <c r="I261" s="18" t="s">
        <v>42</v>
      </c>
    </row>
    <row r="262" spans="9:9" x14ac:dyDescent="0.3">
      <c r="I262" s="18" t="s">
        <v>42</v>
      </c>
    </row>
    <row r="263" spans="9:9" x14ac:dyDescent="0.3">
      <c r="I263" s="18" t="s">
        <v>42</v>
      </c>
    </row>
    <row r="264" spans="9:9" x14ac:dyDescent="0.3">
      <c r="I264" s="18" t="s">
        <v>42</v>
      </c>
    </row>
    <row r="265" spans="9:9" x14ac:dyDescent="0.3">
      <c r="I265" s="18" t="s">
        <v>42</v>
      </c>
    </row>
    <row r="266" spans="9:9" x14ac:dyDescent="0.3">
      <c r="I266" s="18" t="s">
        <v>42</v>
      </c>
    </row>
    <row r="267" spans="9:9" x14ac:dyDescent="0.3">
      <c r="I267" s="18" t="s">
        <v>42</v>
      </c>
    </row>
    <row r="268" spans="9:9" x14ac:dyDescent="0.3">
      <c r="I268" s="18" t="s">
        <v>42</v>
      </c>
    </row>
    <row r="269" spans="9:9" x14ac:dyDescent="0.3">
      <c r="I269" s="18" t="s">
        <v>42</v>
      </c>
    </row>
    <row r="270" spans="9:9" x14ac:dyDescent="0.3">
      <c r="I270" s="18" t="s">
        <v>42</v>
      </c>
    </row>
    <row r="271" spans="9:9" x14ac:dyDescent="0.3">
      <c r="I271" s="18" t="s">
        <v>42</v>
      </c>
    </row>
    <row r="272" spans="9:9" x14ac:dyDescent="0.3">
      <c r="I272" s="18" t="s">
        <v>42</v>
      </c>
    </row>
    <row r="273" spans="9:9" x14ac:dyDescent="0.3">
      <c r="I273" s="18" t="s">
        <v>42</v>
      </c>
    </row>
    <row r="274" spans="9:9" x14ac:dyDescent="0.3">
      <c r="I274" s="18" t="s">
        <v>42</v>
      </c>
    </row>
    <row r="275" spans="9:9" x14ac:dyDescent="0.3">
      <c r="I275" s="18" t="s">
        <v>42</v>
      </c>
    </row>
    <row r="276" spans="9:9" x14ac:dyDescent="0.3">
      <c r="I276" s="18" t="s">
        <v>42</v>
      </c>
    </row>
    <row r="277" spans="9:9" x14ac:dyDescent="0.3">
      <c r="I277" s="18" t="s">
        <v>42</v>
      </c>
    </row>
    <row r="278" spans="9:9" x14ac:dyDescent="0.3">
      <c r="I278" t="s">
        <v>42</v>
      </c>
    </row>
    <row r="279" spans="9:9" x14ac:dyDescent="0.3">
      <c r="I279" t="s">
        <v>42</v>
      </c>
    </row>
    <row r="280" spans="9:9" x14ac:dyDescent="0.3">
      <c r="I280" t="s">
        <v>42</v>
      </c>
    </row>
    <row r="281" spans="9:9" x14ac:dyDescent="0.3">
      <c r="I281" t="s">
        <v>42</v>
      </c>
    </row>
    <row r="282" spans="9:9" x14ac:dyDescent="0.3">
      <c r="I282" t="s">
        <v>42</v>
      </c>
    </row>
    <row r="283" spans="9:9" x14ac:dyDescent="0.3">
      <c r="I283" t="s">
        <v>42</v>
      </c>
    </row>
    <row r="284" spans="9:9" x14ac:dyDescent="0.3">
      <c r="I284" t="s">
        <v>42</v>
      </c>
    </row>
    <row r="285" spans="9:9" x14ac:dyDescent="0.3">
      <c r="I285" t="s">
        <v>42</v>
      </c>
    </row>
    <row r="286" spans="9:9" x14ac:dyDescent="0.3">
      <c r="I286" s="17"/>
    </row>
    <row r="287" spans="9:9" x14ac:dyDescent="0.3">
      <c r="I287" s="17"/>
    </row>
    <row r="288" spans="9:9" x14ac:dyDescent="0.3">
      <c r="I288" s="17"/>
    </row>
    <row r="289" spans="9:9" x14ac:dyDescent="0.3">
      <c r="I289" s="17"/>
    </row>
    <row r="290" spans="9:9" x14ac:dyDescent="0.3">
      <c r="I290" s="17"/>
    </row>
    <row r="291" spans="9:9" x14ac:dyDescent="0.3">
      <c r="I291" s="17"/>
    </row>
    <row r="292" spans="9:9" x14ac:dyDescent="0.3">
      <c r="I292" s="17"/>
    </row>
    <row r="293" spans="9:9" x14ac:dyDescent="0.3">
      <c r="I293" s="17"/>
    </row>
    <row r="294" spans="9:9" x14ac:dyDescent="0.3">
      <c r="I294" s="17"/>
    </row>
    <row r="295" spans="9:9" x14ac:dyDescent="0.3">
      <c r="I295" s="17"/>
    </row>
    <row r="296" spans="9:9" x14ac:dyDescent="0.3">
      <c r="I296" s="17"/>
    </row>
    <row r="297" spans="9:9" x14ac:dyDescent="0.3">
      <c r="I297" s="17"/>
    </row>
    <row r="298" spans="9:9" x14ac:dyDescent="0.3">
      <c r="I298" s="17"/>
    </row>
    <row r="299" spans="9:9" x14ac:dyDescent="0.3">
      <c r="I299" s="17"/>
    </row>
    <row r="300" spans="9:9" x14ac:dyDescent="0.3">
      <c r="I300" s="17"/>
    </row>
    <row r="301" spans="9:9" x14ac:dyDescent="0.3">
      <c r="I301" s="17"/>
    </row>
    <row r="302" spans="9:9" x14ac:dyDescent="0.3">
      <c r="I302" s="17"/>
    </row>
    <row r="303" spans="9:9" x14ac:dyDescent="0.3">
      <c r="I303" s="17"/>
    </row>
    <row r="304" spans="9:9" x14ac:dyDescent="0.3">
      <c r="I304" s="17"/>
    </row>
    <row r="305" spans="9:9" x14ac:dyDescent="0.3">
      <c r="I305" s="17"/>
    </row>
    <row r="306" spans="9:9" x14ac:dyDescent="0.3">
      <c r="I306" s="17"/>
    </row>
    <row r="307" spans="9:9" x14ac:dyDescent="0.3">
      <c r="I307" s="17"/>
    </row>
    <row r="308" spans="9:9" x14ac:dyDescent="0.3">
      <c r="I308" s="17"/>
    </row>
    <row r="309" spans="9:9" x14ac:dyDescent="0.3">
      <c r="I309" s="17"/>
    </row>
    <row r="310" spans="9:9" x14ac:dyDescent="0.3">
      <c r="I310" s="17"/>
    </row>
    <row r="311" spans="9:9" x14ac:dyDescent="0.3">
      <c r="I311" s="17"/>
    </row>
    <row r="312" spans="9:9" x14ac:dyDescent="0.3">
      <c r="I312" s="17"/>
    </row>
    <row r="313" spans="9:9" x14ac:dyDescent="0.3">
      <c r="I313" s="17"/>
    </row>
    <row r="314" spans="9:9" x14ac:dyDescent="0.3">
      <c r="I314" s="17"/>
    </row>
    <row r="315" spans="9:9" x14ac:dyDescent="0.3">
      <c r="I315" s="17"/>
    </row>
    <row r="316" spans="9:9" x14ac:dyDescent="0.3">
      <c r="I316" s="17"/>
    </row>
    <row r="317" spans="9:9" x14ac:dyDescent="0.3">
      <c r="I317" s="17"/>
    </row>
    <row r="318" spans="9:9" x14ac:dyDescent="0.3">
      <c r="I318" s="17"/>
    </row>
    <row r="319" spans="9:9" x14ac:dyDescent="0.3">
      <c r="I319" s="17"/>
    </row>
    <row r="320" spans="9:9" x14ac:dyDescent="0.3">
      <c r="I320" s="17"/>
    </row>
    <row r="321" spans="9:9" x14ac:dyDescent="0.3">
      <c r="I321" s="17"/>
    </row>
    <row r="322" spans="9:9" x14ac:dyDescent="0.3">
      <c r="I322" s="17"/>
    </row>
    <row r="323" spans="9:9" x14ac:dyDescent="0.3">
      <c r="I323" s="17"/>
    </row>
    <row r="324" spans="9:9" x14ac:dyDescent="0.3">
      <c r="I324" s="17"/>
    </row>
    <row r="325" spans="9:9" x14ac:dyDescent="0.3">
      <c r="I325" s="17"/>
    </row>
    <row r="326" spans="9:9" x14ac:dyDescent="0.3">
      <c r="I326" s="17"/>
    </row>
    <row r="327" spans="9:9" x14ac:dyDescent="0.3">
      <c r="I327" s="17"/>
    </row>
    <row r="328" spans="9:9" x14ac:dyDescent="0.3">
      <c r="I328" s="17"/>
    </row>
    <row r="329" spans="9:9" x14ac:dyDescent="0.3">
      <c r="I329" s="17"/>
    </row>
    <row r="330" spans="9:9" x14ac:dyDescent="0.3">
      <c r="I330" s="17"/>
    </row>
    <row r="331" spans="9:9" x14ac:dyDescent="0.3">
      <c r="I331" s="17"/>
    </row>
    <row r="332" spans="9:9" x14ac:dyDescent="0.3">
      <c r="I332" s="17"/>
    </row>
    <row r="333" spans="9:9" x14ac:dyDescent="0.3">
      <c r="I333" s="17"/>
    </row>
    <row r="334" spans="9:9" x14ac:dyDescent="0.3">
      <c r="I334" s="17"/>
    </row>
    <row r="335" spans="9:9" x14ac:dyDescent="0.3">
      <c r="I335" s="17"/>
    </row>
    <row r="336" spans="9:9" x14ac:dyDescent="0.3">
      <c r="I336" s="17"/>
    </row>
    <row r="337" spans="9:9" x14ac:dyDescent="0.3">
      <c r="I337" s="17"/>
    </row>
    <row r="338" spans="9:9" x14ac:dyDescent="0.3">
      <c r="I338" s="17"/>
    </row>
    <row r="339" spans="9:9" x14ac:dyDescent="0.3">
      <c r="I339" s="17"/>
    </row>
    <row r="340" spans="9:9" x14ac:dyDescent="0.3">
      <c r="I340" s="17"/>
    </row>
    <row r="341" spans="9:9" x14ac:dyDescent="0.3">
      <c r="I341" s="17"/>
    </row>
    <row r="342" spans="9:9" x14ac:dyDescent="0.3">
      <c r="I342" s="17"/>
    </row>
    <row r="343" spans="9:9" x14ac:dyDescent="0.3">
      <c r="I343" s="17"/>
    </row>
    <row r="344" spans="9:9" x14ac:dyDescent="0.3">
      <c r="I344" s="17"/>
    </row>
    <row r="345" spans="9:9" x14ac:dyDescent="0.3">
      <c r="I345" s="17"/>
    </row>
    <row r="346" spans="9:9" x14ac:dyDescent="0.3">
      <c r="I346" s="17"/>
    </row>
    <row r="347" spans="9:9" x14ac:dyDescent="0.3">
      <c r="I347" s="17"/>
    </row>
    <row r="348" spans="9:9" x14ac:dyDescent="0.3">
      <c r="I348" s="17"/>
    </row>
    <row r="349" spans="9:9" x14ac:dyDescent="0.3">
      <c r="I349" s="17"/>
    </row>
    <row r="350" spans="9:9" x14ac:dyDescent="0.3">
      <c r="I350" s="17"/>
    </row>
    <row r="351" spans="9:9" x14ac:dyDescent="0.3">
      <c r="I351" s="17"/>
    </row>
    <row r="352" spans="9:9" x14ac:dyDescent="0.3">
      <c r="I352" s="17"/>
    </row>
    <row r="353" spans="9:9" x14ac:dyDescent="0.3">
      <c r="I353" s="17"/>
    </row>
    <row r="354" spans="9:9" x14ac:dyDescent="0.3">
      <c r="I354" s="17"/>
    </row>
    <row r="355" spans="9:9" x14ac:dyDescent="0.3">
      <c r="I355" s="17"/>
    </row>
    <row r="356" spans="9:9" x14ac:dyDescent="0.3">
      <c r="I356" s="17"/>
    </row>
    <row r="357" spans="9:9" x14ac:dyDescent="0.3">
      <c r="I357" s="17"/>
    </row>
    <row r="358" spans="9:9" x14ac:dyDescent="0.3">
      <c r="I358" s="17"/>
    </row>
    <row r="359" spans="9:9" x14ac:dyDescent="0.3">
      <c r="I359" s="17"/>
    </row>
    <row r="360" spans="9:9" x14ac:dyDescent="0.3">
      <c r="I360" s="17"/>
    </row>
    <row r="361" spans="9:9" x14ac:dyDescent="0.3">
      <c r="I361" s="17"/>
    </row>
    <row r="362" spans="9:9" x14ac:dyDescent="0.3">
      <c r="I362" s="17"/>
    </row>
    <row r="363" spans="9:9" x14ac:dyDescent="0.3">
      <c r="I363" s="17"/>
    </row>
    <row r="364" spans="9:9" x14ac:dyDescent="0.3">
      <c r="I364" s="17"/>
    </row>
    <row r="365" spans="9:9" x14ac:dyDescent="0.3">
      <c r="I365" s="17"/>
    </row>
    <row r="366" spans="9:9" x14ac:dyDescent="0.3">
      <c r="I366" s="17"/>
    </row>
    <row r="367" spans="9:9" x14ac:dyDescent="0.3">
      <c r="I367" s="17"/>
    </row>
    <row r="368" spans="9:9" x14ac:dyDescent="0.3">
      <c r="I368" s="17"/>
    </row>
    <row r="369" spans="9:9" x14ac:dyDescent="0.3">
      <c r="I369" s="17"/>
    </row>
    <row r="370" spans="9:9" x14ac:dyDescent="0.3">
      <c r="I370" s="17"/>
    </row>
    <row r="371" spans="9:9" x14ac:dyDescent="0.3">
      <c r="I371" s="17"/>
    </row>
    <row r="372" spans="9:9" x14ac:dyDescent="0.3">
      <c r="I372" s="17"/>
    </row>
    <row r="373" spans="9:9" x14ac:dyDescent="0.3">
      <c r="I373" s="17"/>
    </row>
    <row r="374" spans="9:9" x14ac:dyDescent="0.3">
      <c r="I374" s="17"/>
    </row>
    <row r="375" spans="9:9" x14ac:dyDescent="0.3">
      <c r="I375" s="17"/>
    </row>
    <row r="376" spans="9:9" x14ac:dyDescent="0.3">
      <c r="I376" s="17"/>
    </row>
    <row r="377" spans="9:9" x14ac:dyDescent="0.3">
      <c r="I377" s="17"/>
    </row>
    <row r="378" spans="9:9" x14ac:dyDescent="0.3">
      <c r="I378" s="17"/>
    </row>
    <row r="379" spans="9:9" x14ac:dyDescent="0.3">
      <c r="I379" s="17"/>
    </row>
    <row r="380" spans="9:9" x14ac:dyDescent="0.3">
      <c r="I380" s="17"/>
    </row>
    <row r="381" spans="9:9" x14ac:dyDescent="0.3">
      <c r="I381" s="17"/>
    </row>
    <row r="382" spans="9:9" x14ac:dyDescent="0.3">
      <c r="I382" s="17"/>
    </row>
    <row r="383" spans="9:9" x14ac:dyDescent="0.3">
      <c r="I383" s="17"/>
    </row>
    <row r="384" spans="9:9" x14ac:dyDescent="0.3">
      <c r="I384" s="17"/>
    </row>
    <row r="385" spans="9:9" x14ac:dyDescent="0.3">
      <c r="I385" s="17"/>
    </row>
    <row r="386" spans="9:9" x14ac:dyDescent="0.3">
      <c r="I386" s="17"/>
    </row>
    <row r="387" spans="9:9" x14ac:dyDescent="0.3">
      <c r="I387" s="17"/>
    </row>
    <row r="388" spans="9:9" x14ac:dyDescent="0.3">
      <c r="I388" s="17"/>
    </row>
    <row r="389" spans="9:9" x14ac:dyDescent="0.3">
      <c r="I389" s="17"/>
    </row>
    <row r="390" spans="9:9" x14ac:dyDescent="0.3">
      <c r="I390" s="17"/>
    </row>
    <row r="391" spans="9:9" x14ac:dyDescent="0.3">
      <c r="I391" s="17"/>
    </row>
    <row r="392" spans="9:9" x14ac:dyDescent="0.3">
      <c r="I392" s="17"/>
    </row>
    <row r="393" spans="9:9" x14ac:dyDescent="0.3">
      <c r="I393" s="17"/>
    </row>
    <row r="394" spans="9:9" x14ac:dyDescent="0.3">
      <c r="I394" s="17"/>
    </row>
    <row r="395" spans="9:9" x14ac:dyDescent="0.3">
      <c r="I395" s="17"/>
    </row>
    <row r="396" spans="9:9" x14ac:dyDescent="0.3">
      <c r="I396" s="17"/>
    </row>
    <row r="397" spans="9:9" x14ac:dyDescent="0.3">
      <c r="I397" s="17"/>
    </row>
    <row r="398" spans="9:9" x14ac:dyDescent="0.3">
      <c r="I398" s="17"/>
    </row>
    <row r="399" spans="9:9" x14ac:dyDescent="0.3">
      <c r="I399" s="17"/>
    </row>
    <row r="400" spans="9:9" x14ac:dyDescent="0.3">
      <c r="I400" s="17"/>
    </row>
    <row r="401" spans="9:9" x14ac:dyDescent="0.3">
      <c r="I401" s="17"/>
    </row>
    <row r="402" spans="9:9" x14ac:dyDescent="0.3">
      <c r="I402" s="17"/>
    </row>
    <row r="403" spans="9:9" x14ac:dyDescent="0.3">
      <c r="I403" s="17"/>
    </row>
    <row r="404" spans="9:9" x14ac:dyDescent="0.3">
      <c r="I404" s="17"/>
    </row>
    <row r="405" spans="9:9" x14ac:dyDescent="0.3">
      <c r="I405" s="17"/>
    </row>
    <row r="406" spans="9:9" x14ac:dyDescent="0.3">
      <c r="I406" s="17"/>
    </row>
    <row r="407" spans="9:9" x14ac:dyDescent="0.3">
      <c r="I407" s="17"/>
    </row>
    <row r="408" spans="9:9" x14ac:dyDescent="0.3">
      <c r="I408" s="17"/>
    </row>
    <row r="409" spans="9:9" x14ac:dyDescent="0.3">
      <c r="I409" s="17"/>
    </row>
    <row r="410" spans="9:9" x14ac:dyDescent="0.3">
      <c r="I410" s="17"/>
    </row>
    <row r="411" spans="9:9" x14ac:dyDescent="0.3">
      <c r="I411" s="17"/>
    </row>
    <row r="412" spans="9:9" x14ac:dyDescent="0.3">
      <c r="I412" s="17"/>
    </row>
    <row r="413" spans="9:9" x14ac:dyDescent="0.3">
      <c r="I413" s="17"/>
    </row>
    <row r="414" spans="9:9" x14ac:dyDescent="0.3">
      <c r="I414" s="17"/>
    </row>
    <row r="415" spans="9:9" x14ac:dyDescent="0.3">
      <c r="I415" s="17"/>
    </row>
    <row r="416" spans="9:9" x14ac:dyDescent="0.3">
      <c r="I416" s="17"/>
    </row>
    <row r="417" spans="9:9" x14ac:dyDescent="0.3">
      <c r="I417" s="17"/>
    </row>
    <row r="418" spans="9:9" x14ac:dyDescent="0.3">
      <c r="I418" s="17"/>
    </row>
    <row r="419" spans="9:9" x14ac:dyDescent="0.3">
      <c r="I419" s="17"/>
    </row>
    <row r="420" spans="9:9" x14ac:dyDescent="0.3">
      <c r="I420" s="17"/>
    </row>
    <row r="421" spans="9:9" x14ac:dyDescent="0.3">
      <c r="I421" s="17"/>
    </row>
    <row r="422" spans="9:9" x14ac:dyDescent="0.3">
      <c r="I422" s="17"/>
    </row>
    <row r="423" spans="9:9" x14ac:dyDescent="0.3">
      <c r="I423" s="17"/>
    </row>
    <row r="424" spans="9:9" x14ac:dyDescent="0.3">
      <c r="I424" s="17"/>
    </row>
    <row r="425" spans="9:9" x14ac:dyDescent="0.3">
      <c r="I425" s="17"/>
    </row>
    <row r="426" spans="9:9" x14ac:dyDescent="0.3">
      <c r="I426" s="17"/>
    </row>
    <row r="427" spans="9:9" x14ac:dyDescent="0.3">
      <c r="I427" s="17"/>
    </row>
    <row r="428" spans="9:9" x14ac:dyDescent="0.3">
      <c r="I428" s="17"/>
    </row>
    <row r="429" spans="9:9" x14ac:dyDescent="0.3">
      <c r="I429" s="17"/>
    </row>
    <row r="430" spans="9:9" x14ac:dyDescent="0.3">
      <c r="I430" s="17"/>
    </row>
    <row r="431" spans="9:9" x14ac:dyDescent="0.3">
      <c r="I431" s="17"/>
    </row>
    <row r="432" spans="9:9" x14ac:dyDescent="0.3">
      <c r="I432" s="17"/>
    </row>
    <row r="433" spans="9:9" x14ac:dyDescent="0.3">
      <c r="I433" s="17"/>
    </row>
    <row r="434" spans="9:9" x14ac:dyDescent="0.3">
      <c r="I434" s="17"/>
    </row>
    <row r="435" spans="9:9" x14ac:dyDescent="0.3">
      <c r="I435" s="17"/>
    </row>
    <row r="436" spans="9:9" x14ac:dyDescent="0.3">
      <c r="I436" s="17"/>
    </row>
    <row r="437" spans="9:9" x14ac:dyDescent="0.3">
      <c r="I437" s="17"/>
    </row>
    <row r="438" spans="9:9" x14ac:dyDescent="0.3">
      <c r="I438" s="17"/>
    </row>
    <row r="439" spans="9:9" x14ac:dyDescent="0.3">
      <c r="I439" s="17"/>
    </row>
    <row r="440" spans="9:9" x14ac:dyDescent="0.3">
      <c r="I440" s="17"/>
    </row>
    <row r="441" spans="9:9" x14ac:dyDescent="0.3">
      <c r="I441" s="17"/>
    </row>
    <row r="442" spans="9:9" x14ac:dyDescent="0.3">
      <c r="I442" s="17"/>
    </row>
    <row r="443" spans="9:9" x14ac:dyDescent="0.3">
      <c r="I443" s="17"/>
    </row>
    <row r="444" spans="9:9" x14ac:dyDescent="0.3">
      <c r="I444" s="17"/>
    </row>
    <row r="445" spans="9:9" x14ac:dyDescent="0.3">
      <c r="I445" s="17"/>
    </row>
    <row r="446" spans="9:9" x14ac:dyDescent="0.3">
      <c r="I446" s="17"/>
    </row>
    <row r="447" spans="9:9" x14ac:dyDescent="0.3">
      <c r="I447" s="17"/>
    </row>
    <row r="448" spans="9:9" x14ac:dyDescent="0.3">
      <c r="I448" s="17"/>
    </row>
    <row r="449" spans="9:9" x14ac:dyDescent="0.3">
      <c r="I449" s="17"/>
    </row>
    <row r="450" spans="9:9" x14ac:dyDescent="0.3">
      <c r="I450" s="17"/>
    </row>
    <row r="451" spans="9:9" x14ac:dyDescent="0.3">
      <c r="I451" s="17"/>
    </row>
    <row r="452" spans="9:9" x14ac:dyDescent="0.3">
      <c r="I452" s="17"/>
    </row>
    <row r="453" spans="9:9" x14ac:dyDescent="0.3">
      <c r="I453" s="17"/>
    </row>
    <row r="454" spans="9:9" x14ac:dyDescent="0.3">
      <c r="I454" s="17"/>
    </row>
    <row r="455" spans="9:9" x14ac:dyDescent="0.3">
      <c r="I455" s="17"/>
    </row>
    <row r="456" spans="9:9" x14ac:dyDescent="0.3">
      <c r="I456" s="17"/>
    </row>
    <row r="457" spans="9:9" x14ac:dyDescent="0.3">
      <c r="I457" s="17"/>
    </row>
    <row r="458" spans="9:9" x14ac:dyDescent="0.3">
      <c r="I458" s="17"/>
    </row>
    <row r="459" spans="9:9" x14ac:dyDescent="0.3">
      <c r="I459" s="17"/>
    </row>
    <row r="460" spans="9:9" x14ac:dyDescent="0.3">
      <c r="I460" s="17"/>
    </row>
    <row r="461" spans="9:9" x14ac:dyDescent="0.3">
      <c r="I461" s="17"/>
    </row>
    <row r="462" spans="9:9" x14ac:dyDescent="0.3">
      <c r="I462" s="17"/>
    </row>
    <row r="463" spans="9:9" x14ac:dyDescent="0.3">
      <c r="I463" s="17"/>
    </row>
    <row r="464" spans="9:9" x14ac:dyDescent="0.3">
      <c r="I464" s="17"/>
    </row>
    <row r="465" spans="9:9" x14ac:dyDescent="0.3">
      <c r="I465" s="17"/>
    </row>
    <row r="466" spans="9:9" x14ac:dyDescent="0.3">
      <c r="I466" s="17"/>
    </row>
    <row r="467" spans="9:9" x14ac:dyDescent="0.3">
      <c r="I467" s="17"/>
    </row>
    <row r="468" spans="9:9" x14ac:dyDescent="0.3">
      <c r="I468" s="17"/>
    </row>
    <row r="469" spans="9:9" x14ac:dyDescent="0.3">
      <c r="I469" s="17"/>
    </row>
    <row r="470" spans="9:9" x14ac:dyDescent="0.3">
      <c r="I470" s="17"/>
    </row>
    <row r="471" spans="9:9" x14ac:dyDescent="0.3">
      <c r="I471" s="17"/>
    </row>
    <row r="472" spans="9:9" x14ac:dyDescent="0.3">
      <c r="I472" s="17"/>
    </row>
    <row r="473" spans="9:9" x14ac:dyDescent="0.3">
      <c r="I473" s="17"/>
    </row>
    <row r="474" spans="9:9" x14ac:dyDescent="0.3">
      <c r="I474" s="17"/>
    </row>
    <row r="475" spans="9:9" x14ac:dyDescent="0.3">
      <c r="I475" s="17"/>
    </row>
    <row r="476" spans="9:9" x14ac:dyDescent="0.3">
      <c r="I476" s="17"/>
    </row>
    <row r="477" spans="9:9" x14ac:dyDescent="0.3">
      <c r="I477" s="17"/>
    </row>
    <row r="478" spans="9:9" x14ac:dyDescent="0.3">
      <c r="I478" s="17"/>
    </row>
    <row r="479" spans="9:9" x14ac:dyDescent="0.3">
      <c r="I479" s="17"/>
    </row>
    <row r="480" spans="9:9" x14ac:dyDescent="0.3">
      <c r="I480" s="17"/>
    </row>
    <row r="481" spans="9:9" x14ac:dyDescent="0.3">
      <c r="I481" s="17"/>
    </row>
    <row r="482" spans="9:9" x14ac:dyDescent="0.3">
      <c r="I482" s="17"/>
    </row>
    <row r="483" spans="9:9" x14ac:dyDescent="0.3">
      <c r="I483" s="17"/>
    </row>
    <row r="484" spans="9:9" x14ac:dyDescent="0.3">
      <c r="I484" s="17"/>
    </row>
    <row r="485" spans="9:9" x14ac:dyDescent="0.3">
      <c r="I485" s="17"/>
    </row>
    <row r="486" spans="9:9" x14ac:dyDescent="0.3">
      <c r="I486" s="17"/>
    </row>
    <row r="487" spans="9:9" x14ac:dyDescent="0.3">
      <c r="I487" s="17"/>
    </row>
    <row r="488" spans="9:9" x14ac:dyDescent="0.3">
      <c r="I488" s="17"/>
    </row>
    <row r="489" spans="9:9" x14ac:dyDescent="0.3">
      <c r="I489" s="17"/>
    </row>
    <row r="490" spans="9:9" x14ac:dyDescent="0.3">
      <c r="I490" s="17"/>
    </row>
    <row r="491" spans="9:9" x14ac:dyDescent="0.3">
      <c r="I491" s="17"/>
    </row>
    <row r="492" spans="9:9" x14ac:dyDescent="0.3">
      <c r="I492" s="17"/>
    </row>
    <row r="493" spans="9:9" x14ac:dyDescent="0.3">
      <c r="I493" s="17"/>
    </row>
    <row r="494" spans="9:9" x14ac:dyDescent="0.3">
      <c r="I494" s="17"/>
    </row>
    <row r="495" spans="9:9" x14ac:dyDescent="0.3">
      <c r="I495" s="17"/>
    </row>
    <row r="496" spans="9:9" x14ac:dyDescent="0.3">
      <c r="I496" s="17"/>
    </row>
    <row r="497" spans="9:9" x14ac:dyDescent="0.3">
      <c r="I497" s="17"/>
    </row>
    <row r="498" spans="9:9" x14ac:dyDescent="0.3">
      <c r="I498" s="17"/>
    </row>
    <row r="499" spans="9:9" x14ac:dyDescent="0.3">
      <c r="I499" s="17"/>
    </row>
    <row r="500" spans="9:9" x14ac:dyDescent="0.3">
      <c r="I500" s="17"/>
    </row>
    <row r="501" spans="9:9" x14ac:dyDescent="0.3">
      <c r="I501" s="17"/>
    </row>
    <row r="502" spans="9:9" x14ac:dyDescent="0.3">
      <c r="I502" s="17"/>
    </row>
    <row r="503" spans="9:9" x14ac:dyDescent="0.3">
      <c r="I503" s="17"/>
    </row>
    <row r="504" spans="9:9" x14ac:dyDescent="0.3">
      <c r="I504" s="17"/>
    </row>
    <row r="505" spans="9:9" x14ac:dyDescent="0.3">
      <c r="I505" s="17"/>
    </row>
    <row r="506" spans="9:9" x14ac:dyDescent="0.3">
      <c r="I506" s="17"/>
    </row>
    <row r="507" spans="9:9" x14ac:dyDescent="0.3">
      <c r="I507" s="17"/>
    </row>
    <row r="508" spans="9:9" x14ac:dyDescent="0.3">
      <c r="I508" s="17"/>
    </row>
    <row r="509" spans="9:9" x14ac:dyDescent="0.3">
      <c r="I509" s="17"/>
    </row>
    <row r="510" spans="9:9" x14ac:dyDescent="0.3">
      <c r="I510" s="17"/>
    </row>
    <row r="511" spans="9:9" x14ac:dyDescent="0.3">
      <c r="I511" s="17"/>
    </row>
    <row r="512" spans="9:9" x14ac:dyDescent="0.3">
      <c r="I512" s="17"/>
    </row>
    <row r="513" spans="9:9" x14ac:dyDescent="0.3">
      <c r="I513" s="17"/>
    </row>
    <row r="514" spans="9:9" x14ac:dyDescent="0.3">
      <c r="I514" s="17"/>
    </row>
    <row r="515" spans="9:9" x14ac:dyDescent="0.3">
      <c r="I515" s="17"/>
    </row>
    <row r="516" spans="9:9" x14ac:dyDescent="0.3">
      <c r="I516" s="17"/>
    </row>
    <row r="517" spans="9:9" x14ac:dyDescent="0.3">
      <c r="I517" s="17"/>
    </row>
    <row r="518" spans="9:9" x14ac:dyDescent="0.3">
      <c r="I518" s="17"/>
    </row>
    <row r="519" spans="9:9" x14ac:dyDescent="0.3">
      <c r="I519" s="17"/>
    </row>
    <row r="520" spans="9:9" x14ac:dyDescent="0.3">
      <c r="I520" s="17"/>
    </row>
    <row r="521" spans="9:9" x14ac:dyDescent="0.3">
      <c r="I521" s="17"/>
    </row>
    <row r="522" spans="9:9" x14ac:dyDescent="0.3">
      <c r="I522" s="17"/>
    </row>
    <row r="523" spans="9:9" x14ac:dyDescent="0.3">
      <c r="I523" s="17"/>
    </row>
    <row r="524" spans="9:9" x14ac:dyDescent="0.3">
      <c r="I524" s="17"/>
    </row>
    <row r="525" spans="9:9" x14ac:dyDescent="0.3">
      <c r="I525" s="17"/>
    </row>
    <row r="526" spans="9:9" x14ac:dyDescent="0.3">
      <c r="I526" s="17"/>
    </row>
    <row r="527" spans="9:9" x14ac:dyDescent="0.3">
      <c r="I527" s="17"/>
    </row>
    <row r="528" spans="9:9" x14ac:dyDescent="0.3">
      <c r="I528" s="17"/>
    </row>
    <row r="529" spans="9:9" x14ac:dyDescent="0.3">
      <c r="I529" s="17"/>
    </row>
    <row r="530" spans="9:9" x14ac:dyDescent="0.3">
      <c r="I530" s="17"/>
    </row>
    <row r="531" spans="9:9" x14ac:dyDescent="0.3">
      <c r="I531" s="17"/>
    </row>
    <row r="532" spans="9:9" x14ac:dyDescent="0.3">
      <c r="I532" s="17"/>
    </row>
    <row r="533" spans="9:9" x14ac:dyDescent="0.3">
      <c r="I533" s="17"/>
    </row>
    <row r="534" spans="9:9" x14ac:dyDescent="0.3">
      <c r="I534" s="17"/>
    </row>
    <row r="535" spans="9:9" x14ac:dyDescent="0.3">
      <c r="I535" s="17"/>
    </row>
    <row r="536" spans="9:9" x14ac:dyDescent="0.3">
      <c r="I536" s="17"/>
    </row>
    <row r="537" spans="9:9" x14ac:dyDescent="0.3">
      <c r="I537" s="17"/>
    </row>
    <row r="538" spans="9:9" x14ac:dyDescent="0.3">
      <c r="I538" s="17"/>
    </row>
    <row r="539" spans="9:9" x14ac:dyDescent="0.3">
      <c r="I539" s="17"/>
    </row>
    <row r="540" spans="9:9" x14ac:dyDescent="0.3">
      <c r="I540" s="17"/>
    </row>
    <row r="541" spans="9:9" x14ac:dyDescent="0.3">
      <c r="I541" s="17"/>
    </row>
    <row r="542" spans="9:9" x14ac:dyDescent="0.3">
      <c r="I542" s="17"/>
    </row>
    <row r="543" spans="9:9" x14ac:dyDescent="0.3">
      <c r="I543" s="17"/>
    </row>
    <row r="544" spans="9:9" x14ac:dyDescent="0.3">
      <c r="I544" s="17"/>
    </row>
    <row r="545" spans="9:9" x14ac:dyDescent="0.3">
      <c r="I545" s="17"/>
    </row>
    <row r="546" spans="9:9" x14ac:dyDescent="0.3">
      <c r="I546" s="17"/>
    </row>
    <row r="547" spans="9:9" x14ac:dyDescent="0.3">
      <c r="I547" s="17"/>
    </row>
    <row r="548" spans="9:9" x14ac:dyDescent="0.3">
      <c r="I548" s="17"/>
    </row>
    <row r="549" spans="9:9" x14ac:dyDescent="0.3">
      <c r="I549" s="17"/>
    </row>
    <row r="550" spans="9:9" x14ac:dyDescent="0.3">
      <c r="I550" s="17"/>
    </row>
    <row r="551" spans="9:9" x14ac:dyDescent="0.3">
      <c r="I551" s="17"/>
    </row>
    <row r="552" spans="9:9" x14ac:dyDescent="0.3">
      <c r="I552" s="17"/>
    </row>
    <row r="553" spans="9:9" x14ac:dyDescent="0.3">
      <c r="I553" s="17"/>
    </row>
    <row r="554" spans="9:9" x14ac:dyDescent="0.3">
      <c r="I554" s="17"/>
    </row>
    <row r="555" spans="9:9" x14ac:dyDescent="0.3">
      <c r="I555" s="17"/>
    </row>
    <row r="556" spans="9:9" x14ac:dyDescent="0.3">
      <c r="I556" s="17"/>
    </row>
    <row r="557" spans="9:9" x14ac:dyDescent="0.3">
      <c r="I557" s="17"/>
    </row>
    <row r="558" spans="9:9" x14ac:dyDescent="0.3">
      <c r="I558" s="17"/>
    </row>
    <row r="559" spans="9:9" x14ac:dyDescent="0.3">
      <c r="I559" s="17"/>
    </row>
    <row r="560" spans="9:9" x14ac:dyDescent="0.3">
      <c r="I560" s="17"/>
    </row>
    <row r="561" spans="9:9" x14ac:dyDescent="0.3">
      <c r="I561" s="17"/>
    </row>
    <row r="562" spans="9:9" x14ac:dyDescent="0.3">
      <c r="I562" s="17"/>
    </row>
    <row r="563" spans="9:9" x14ac:dyDescent="0.3">
      <c r="I563" s="17"/>
    </row>
    <row r="564" spans="9:9" x14ac:dyDescent="0.3">
      <c r="I564" s="17"/>
    </row>
    <row r="565" spans="9:9" x14ac:dyDescent="0.3">
      <c r="I565" s="17"/>
    </row>
    <row r="566" spans="9:9" x14ac:dyDescent="0.3">
      <c r="I566" s="17"/>
    </row>
    <row r="567" spans="9:9" x14ac:dyDescent="0.3">
      <c r="I567" s="17"/>
    </row>
    <row r="568" spans="9:9" x14ac:dyDescent="0.3">
      <c r="I568" s="17"/>
    </row>
    <row r="569" spans="9:9" x14ac:dyDescent="0.3">
      <c r="I569" s="17"/>
    </row>
    <row r="570" spans="9:9" x14ac:dyDescent="0.3">
      <c r="I570" s="17"/>
    </row>
    <row r="571" spans="9:9" x14ac:dyDescent="0.3">
      <c r="I571" s="17"/>
    </row>
    <row r="572" spans="9:9" x14ac:dyDescent="0.3">
      <c r="I572" s="17"/>
    </row>
    <row r="573" spans="9:9" x14ac:dyDescent="0.3">
      <c r="I573" s="17"/>
    </row>
    <row r="574" spans="9:9" x14ac:dyDescent="0.3">
      <c r="I574" s="17"/>
    </row>
    <row r="575" spans="9:9" x14ac:dyDescent="0.3">
      <c r="I575" s="17"/>
    </row>
    <row r="576" spans="9:9" x14ac:dyDescent="0.3">
      <c r="I576" s="17"/>
    </row>
    <row r="577" spans="9:9" x14ac:dyDescent="0.3">
      <c r="I577" s="17"/>
    </row>
    <row r="578" spans="9:9" x14ac:dyDescent="0.3">
      <c r="I578" s="17"/>
    </row>
    <row r="579" spans="9:9" x14ac:dyDescent="0.3">
      <c r="I579" s="17"/>
    </row>
    <row r="580" spans="9:9" x14ac:dyDescent="0.3">
      <c r="I580" s="17"/>
    </row>
    <row r="581" spans="9:9" x14ac:dyDescent="0.3">
      <c r="I581" s="17"/>
    </row>
    <row r="582" spans="9:9" x14ac:dyDescent="0.3">
      <c r="I582" s="17"/>
    </row>
    <row r="583" spans="9:9" x14ac:dyDescent="0.3">
      <c r="I583" s="17"/>
    </row>
    <row r="584" spans="9:9" x14ac:dyDescent="0.3">
      <c r="I584" s="17"/>
    </row>
    <row r="585" spans="9:9" x14ac:dyDescent="0.3">
      <c r="I585" s="17"/>
    </row>
    <row r="586" spans="9:9" x14ac:dyDescent="0.3">
      <c r="I586" s="17"/>
    </row>
    <row r="587" spans="9:9" x14ac:dyDescent="0.3">
      <c r="I587" s="17"/>
    </row>
    <row r="588" spans="9:9" x14ac:dyDescent="0.3">
      <c r="I588" s="17"/>
    </row>
    <row r="589" spans="9:9" x14ac:dyDescent="0.3">
      <c r="I589" s="17"/>
    </row>
    <row r="590" spans="9:9" x14ac:dyDescent="0.3">
      <c r="I590" s="17"/>
    </row>
    <row r="591" spans="9:9" x14ac:dyDescent="0.3">
      <c r="I591" s="17"/>
    </row>
    <row r="592" spans="9:9" x14ac:dyDescent="0.3">
      <c r="I592" s="17"/>
    </row>
    <row r="593" spans="9:9" x14ac:dyDescent="0.3">
      <c r="I593" s="17"/>
    </row>
    <row r="594" spans="9:9" x14ac:dyDescent="0.3">
      <c r="I594" s="17"/>
    </row>
    <row r="595" spans="9:9" x14ac:dyDescent="0.3">
      <c r="I595" s="17"/>
    </row>
    <row r="596" spans="9:9" x14ac:dyDescent="0.3">
      <c r="I596" s="17"/>
    </row>
    <row r="597" spans="9:9" x14ac:dyDescent="0.3">
      <c r="I597" s="17"/>
    </row>
    <row r="598" spans="9:9" x14ac:dyDescent="0.3">
      <c r="I598" s="17"/>
    </row>
    <row r="599" spans="9:9" x14ac:dyDescent="0.3">
      <c r="I599" s="17"/>
    </row>
    <row r="600" spans="9:9" x14ac:dyDescent="0.3">
      <c r="I600" s="17"/>
    </row>
    <row r="601" spans="9:9" x14ac:dyDescent="0.3">
      <c r="I601" s="17"/>
    </row>
    <row r="602" spans="9:9" x14ac:dyDescent="0.3">
      <c r="I602" s="17"/>
    </row>
    <row r="603" spans="9:9" x14ac:dyDescent="0.3">
      <c r="I603" s="17"/>
    </row>
    <row r="604" spans="9:9" x14ac:dyDescent="0.3">
      <c r="I604" s="17"/>
    </row>
    <row r="605" spans="9:9" x14ac:dyDescent="0.3">
      <c r="I605" s="17"/>
    </row>
    <row r="606" spans="9:9" x14ac:dyDescent="0.3">
      <c r="I606" s="17"/>
    </row>
    <row r="607" spans="9:9" x14ac:dyDescent="0.3">
      <c r="I607" s="17"/>
    </row>
    <row r="608" spans="9:9" x14ac:dyDescent="0.3">
      <c r="I608" s="17"/>
    </row>
    <row r="609" spans="9:9" x14ac:dyDescent="0.3">
      <c r="I609" s="17"/>
    </row>
    <row r="610" spans="9:9" x14ac:dyDescent="0.3">
      <c r="I610" s="17"/>
    </row>
    <row r="611" spans="9:9" x14ac:dyDescent="0.3">
      <c r="I611" s="17"/>
    </row>
    <row r="612" spans="9:9" x14ac:dyDescent="0.3">
      <c r="I612" s="17"/>
    </row>
    <row r="613" spans="9:9" x14ac:dyDescent="0.3">
      <c r="I613" s="17"/>
    </row>
    <row r="614" spans="9:9" x14ac:dyDescent="0.3">
      <c r="I614" s="17"/>
    </row>
    <row r="615" spans="9:9" x14ac:dyDescent="0.3">
      <c r="I615" s="17"/>
    </row>
    <row r="616" spans="9:9" x14ac:dyDescent="0.3">
      <c r="I616" s="17"/>
    </row>
    <row r="617" spans="9:9" x14ac:dyDescent="0.3">
      <c r="I617" s="17"/>
    </row>
    <row r="618" spans="9:9" x14ac:dyDescent="0.3">
      <c r="I618" s="17"/>
    </row>
    <row r="619" spans="9:9" x14ac:dyDescent="0.3">
      <c r="I619" s="17"/>
    </row>
    <row r="620" spans="9:9" x14ac:dyDescent="0.3">
      <c r="I620" s="17"/>
    </row>
    <row r="621" spans="9:9" x14ac:dyDescent="0.3">
      <c r="I621" s="17"/>
    </row>
    <row r="622" spans="9:9" x14ac:dyDescent="0.3">
      <c r="I622" s="17"/>
    </row>
    <row r="623" spans="9:9" x14ac:dyDescent="0.3">
      <c r="I623" s="17"/>
    </row>
    <row r="624" spans="9:9" x14ac:dyDescent="0.3">
      <c r="I624" s="17"/>
    </row>
    <row r="625" spans="9:9" x14ac:dyDescent="0.3">
      <c r="I625" s="17"/>
    </row>
    <row r="626" spans="9:9" x14ac:dyDescent="0.3">
      <c r="I626" s="17"/>
    </row>
    <row r="627" spans="9:9" x14ac:dyDescent="0.3">
      <c r="I627" s="17"/>
    </row>
    <row r="628" spans="9:9" x14ac:dyDescent="0.3">
      <c r="I628" s="17"/>
    </row>
    <row r="629" spans="9:9" x14ac:dyDescent="0.3">
      <c r="I629" s="17"/>
    </row>
    <row r="630" spans="9:9" x14ac:dyDescent="0.3">
      <c r="I630" s="17"/>
    </row>
    <row r="631" spans="9:9" x14ac:dyDescent="0.3">
      <c r="I631" s="17"/>
    </row>
    <row r="632" spans="9:9" x14ac:dyDescent="0.3">
      <c r="I632" s="17"/>
    </row>
    <row r="633" spans="9:9" x14ac:dyDescent="0.3">
      <c r="I633" s="17"/>
    </row>
    <row r="634" spans="9:9" x14ac:dyDescent="0.3">
      <c r="I634" s="17"/>
    </row>
    <row r="635" spans="9:9" x14ac:dyDescent="0.3">
      <c r="I635" s="17"/>
    </row>
    <row r="636" spans="9:9" x14ac:dyDescent="0.3">
      <c r="I636" s="17"/>
    </row>
    <row r="637" spans="9:9" x14ac:dyDescent="0.3">
      <c r="I637" s="17"/>
    </row>
    <row r="638" spans="9:9" x14ac:dyDescent="0.3">
      <c r="I638" s="17"/>
    </row>
    <row r="639" spans="9:9" x14ac:dyDescent="0.3">
      <c r="I639" s="17"/>
    </row>
    <row r="640" spans="9:9" x14ac:dyDescent="0.3">
      <c r="I640" s="17"/>
    </row>
    <row r="641" spans="9:9" x14ac:dyDescent="0.3">
      <c r="I641" s="17"/>
    </row>
    <row r="642" spans="9:9" x14ac:dyDescent="0.3">
      <c r="I642" s="17"/>
    </row>
    <row r="643" spans="9:9" x14ac:dyDescent="0.3">
      <c r="I643" s="17"/>
    </row>
    <row r="644" spans="9:9" x14ac:dyDescent="0.3">
      <c r="I644" s="17"/>
    </row>
    <row r="645" spans="9:9" x14ac:dyDescent="0.3">
      <c r="I645" s="17"/>
    </row>
    <row r="646" spans="9:9" x14ac:dyDescent="0.3">
      <c r="I646" s="17"/>
    </row>
    <row r="647" spans="9:9" x14ac:dyDescent="0.3">
      <c r="I647" s="17"/>
    </row>
    <row r="648" spans="9:9" x14ac:dyDescent="0.3">
      <c r="I648" s="17"/>
    </row>
    <row r="649" spans="9:9" x14ac:dyDescent="0.3">
      <c r="I649" s="17"/>
    </row>
    <row r="650" spans="9:9" x14ac:dyDescent="0.3">
      <c r="I650" s="17"/>
    </row>
    <row r="651" spans="9:9" x14ac:dyDescent="0.3">
      <c r="I651" s="17"/>
    </row>
    <row r="652" spans="9:9" x14ac:dyDescent="0.3">
      <c r="I652" s="17"/>
    </row>
    <row r="653" spans="9:9" x14ac:dyDescent="0.3">
      <c r="I653" s="17"/>
    </row>
    <row r="654" spans="9:9" x14ac:dyDescent="0.3">
      <c r="I654" s="17"/>
    </row>
    <row r="655" spans="9:9" x14ac:dyDescent="0.3">
      <c r="I655" s="17"/>
    </row>
    <row r="656" spans="9:9" x14ac:dyDescent="0.3">
      <c r="I656" s="17"/>
    </row>
    <row r="657" spans="9:9" x14ac:dyDescent="0.3">
      <c r="I657" s="17"/>
    </row>
    <row r="658" spans="9:9" x14ac:dyDescent="0.3">
      <c r="I658" s="17"/>
    </row>
    <row r="659" spans="9:9" x14ac:dyDescent="0.3">
      <c r="I659" s="17"/>
    </row>
    <row r="660" spans="9:9" x14ac:dyDescent="0.3">
      <c r="I660" s="17"/>
    </row>
    <row r="661" spans="9:9" x14ac:dyDescent="0.3">
      <c r="I661" s="17"/>
    </row>
    <row r="662" spans="9:9" x14ac:dyDescent="0.3">
      <c r="I662" s="17"/>
    </row>
    <row r="663" spans="9:9" x14ac:dyDescent="0.3">
      <c r="I663" s="17"/>
    </row>
    <row r="664" spans="9:9" x14ac:dyDescent="0.3">
      <c r="I664" s="17"/>
    </row>
    <row r="665" spans="9:9" x14ac:dyDescent="0.3">
      <c r="I665" s="17"/>
    </row>
    <row r="666" spans="9:9" x14ac:dyDescent="0.3">
      <c r="I666" s="17"/>
    </row>
    <row r="667" spans="9:9" x14ac:dyDescent="0.3">
      <c r="I667" s="17"/>
    </row>
    <row r="668" spans="9:9" x14ac:dyDescent="0.3">
      <c r="I668" s="17"/>
    </row>
    <row r="669" spans="9:9" x14ac:dyDescent="0.3">
      <c r="I669" s="17"/>
    </row>
    <row r="670" spans="9:9" x14ac:dyDescent="0.3">
      <c r="I670" s="17"/>
    </row>
    <row r="671" spans="9:9" x14ac:dyDescent="0.3">
      <c r="I671" s="17"/>
    </row>
    <row r="672" spans="9:9" x14ac:dyDescent="0.3">
      <c r="I672" s="17"/>
    </row>
    <row r="673" spans="9:9" x14ac:dyDescent="0.3">
      <c r="I673" s="17"/>
    </row>
    <row r="674" spans="9:9" x14ac:dyDescent="0.3">
      <c r="I674" s="17"/>
    </row>
    <row r="675" spans="9:9" x14ac:dyDescent="0.3">
      <c r="I675" s="17"/>
    </row>
    <row r="676" spans="9:9" x14ac:dyDescent="0.3">
      <c r="I676" s="17"/>
    </row>
    <row r="677" spans="9:9" x14ac:dyDescent="0.3">
      <c r="I677" s="17"/>
    </row>
    <row r="678" spans="9:9" x14ac:dyDescent="0.3">
      <c r="I678" s="17"/>
    </row>
    <row r="679" spans="9:9" x14ac:dyDescent="0.3">
      <c r="I679" s="17"/>
    </row>
    <row r="680" spans="9:9" x14ac:dyDescent="0.3">
      <c r="I680" s="17"/>
    </row>
    <row r="681" spans="9:9" x14ac:dyDescent="0.3">
      <c r="I681" s="17"/>
    </row>
    <row r="682" spans="9:9" x14ac:dyDescent="0.3">
      <c r="I682" s="17"/>
    </row>
    <row r="683" spans="9:9" x14ac:dyDescent="0.3">
      <c r="I683" s="17"/>
    </row>
    <row r="684" spans="9:9" x14ac:dyDescent="0.3">
      <c r="I684" s="17"/>
    </row>
    <row r="685" spans="9:9" x14ac:dyDescent="0.3">
      <c r="I685" s="17"/>
    </row>
    <row r="686" spans="9:9" x14ac:dyDescent="0.3">
      <c r="I686" s="17"/>
    </row>
    <row r="687" spans="9:9" x14ac:dyDescent="0.3">
      <c r="I687" s="17"/>
    </row>
    <row r="688" spans="9:9" x14ac:dyDescent="0.3">
      <c r="I688" s="17"/>
    </row>
    <row r="689" spans="9:9" x14ac:dyDescent="0.3">
      <c r="I689" s="17"/>
    </row>
    <row r="690" spans="9:9" x14ac:dyDescent="0.3">
      <c r="I690" s="17"/>
    </row>
    <row r="691" spans="9:9" x14ac:dyDescent="0.3">
      <c r="I691" s="17"/>
    </row>
    <row r="692" spans="9:9" x14ac:dyDescent="0.3">
      <c r="I692" s="17"/>
    </row>
    <row r="693" spans="9:9" x14ac:dyDescent="0.3">
      <c r="I693" s="17"/>
    </row>
    <row r="694" spans="9:9" x14ac:dyDescent="0.3">
      <c r="I694" s="17"/>
    </row>
    <row r="695" spans="9:9" x14ac:dyDescent="0.3">
      <c r="I695" s="17"/>
    </row>
    <row r="696" spans="9:9" x14ac:dyDescent="0.3">
      <c r="I696" s="17"/>
    </row>
    <row r="697" spans="9:9" x14ac:dyDescent="0.3">
      <c r="I697" s="17"/>
    </row>
    <row r="698" spans="9:9" x14ac:dyDescent="0.3">
      <c r="I698" s="17"/>
    </row>
    <row r="699" spans="9:9" x14ac:dyDescent="0.3">
      <c r="I699" s="17"/>
    </row>
    <row r="700" spans="9:9" x14ac:dyDescent="0.3">
      <c r="I700" s="17"/>
    </row>
    <row r="701" spans="9:9" x14ac:dyDescent="0.3">
      <c r="I701" s="17"/>
    </row>
    <row r="702" spans="9:9" x14ac:dyDescent="0.3">
      <c r="I702" s="17"/>
    </row>
    <row r="703" spans="9:9" x14ac:dyDescent="0.3">
      <c r="I703" s="17"/>
    </row>
    <row r="704" spans="9:9" x14ac:dyDescent="0.3">
      <c r="I704" s="17"/>
    </row>
    <row r="705" spans="9:9" x14ac:dyDescent="0.3">
      <c r="I705" s="17"/>
    </row>
    <row r="706" spans="9:9" x14ac:dyDescent="0.3">
      <c r="I706" s="17"/>
    </row>
    <row r="707" spans="9:9" x14ac:dyDescent="0.3">
      <c r="I707" s="17"/>
    </row>
    <row r="708" spans="9:9" x14ac:dyDescent="0.3">
      <c r="I708" s="17"/>
    </row>
    <row r="709" spans="9:9" x14ac:dyDescent="0.3">
      <c r="I709" s="17"/>
    </row>
    <row r="710" spans="9:9" x14ac:dyDescent="0.3">
      <c r="I710" s="17"/>
    </row>
    <row r="711" spans="9:9" x14ac:dyDescent="0.3">
      <c r="I711" s="17"/>
    </row>
    <row r="712" spans="9:9" x14ac:dyDescent="0.3">
      <c r="I712" s="17"/>
    </row>
    <row r="713" spans="9:9" x14ac:dyDescent="0.3">
      <c r="I713" s="17"/>
    </row>
    <row r="714" spans="9:9" x14ac:dyDescent="0.3">
      <c r="I714" s="17"/>
    </row>
    <row r="715" spans="9:9" x14ac:dyDescent="0.3">
      <c r="I715" s="17"/>
    </row>
    <row r="716" spans="9:9" x14ac:dyDescent="0.3">
      <c r="I716" s="17"/>
    </row>
    <row r="717" spans="9:9" x14ac:dyDescent="0.3">
      <c r="I717" s="17"/>
    </row>
    <row r="718" spans="9:9" x14ac:dyDescent="0.3">
      <c r="I718" s="17"/>
    </row>
    <row r="719" spans="9:9" x14ac:dyDescent="0.3">
      <c r="I719" s="17"/>
    </row>
    <row r="720" spans="9:9" x14ac:dyDescent="0.3">
      <c r="I720" s="17"/>
    </row>
    <row r="721" spans="9:9" x14ac:dyDescent="0.3">
      <c r="I721" s="17"/>
    </row>
    <row r="722" spans="9:9" x14ac:dyDescent="0.3">
      <c r="I722" s="17"/>
    </row>
    <row r="723" spans="9:9" x14ac:dyDescent="0.3">
      <c r="I723" s="17"/>
    </row>
    <row r="724" spans="9:9" x14ac:dyDescent="0.3">
      <c r="I724" s="17"/>
    </row>
    <row r="725" spans="9:9" x14ac:dyDescent="0.3">
      <c r="I725" s="17"/>
    </row>
    <row r="726" spans="9:9" x14ac:dyDescent="0.3">
      <c r="I726" s="17"/>
    </row>
    <row r="727" spans="9:9" x14ac:dyDescent="0.3">
      <c r="I727" s="17"/>
    </row>
    <row r="728" spans="9:9" x14ac:dyDescent="0.3">
      <c r="I728" s="17"/>
    </row>
    <row r="729" spans="9:9" x14ac:dyDescent="0.3">
      <c r="I729" s="17"/>
    </row>
    <row r="730" spans="9:9" x14ac:dyDescent="0.3">
      <c r="I730" s="17"/>
    </row>
    <row r="731" spans="9:9" x14ac:dyDescent="0.3">
      <c r="I731" s="17"/>
    </row>
    <row r="732" spans="9:9" x14ac:dyDescent="0.3">
      <c r="I732" s="17"/>
    </row>
    <row r="733" spans="9:9" x14ac:dyDescent="0.3">
      <c r="I733" s="17"/>
    </row>
    <row r="734" spans="9:9" x14ac:dyDescent="0.3">
      <c r="I734" s="17"/>
    </row>
    <row r="735" spans="9:9" x14ac:dyDescent="0.3">
      <c r="I735" s="17"/>
    </row>
    <row r="736" spans="9:9" x14ac:dyDescent="0.3">
      <c r="I736" s="17"/>
    </row>
    <row r="737" spans="9:9" x14ac:dyDescent="0.3">
      <c r="I737" s="17"/>
    </row>
    <row r="738" spans="9:9" x14ac:dyDescent="0.3">
      <c r="I738" s="17"/>
    </row>
    <row r="739" spans="9:9" x14ac:dyDescent="0.3">
      <c r="I739" s="17"/>
    </row>
    <row r="740" spans="9:9" x14ac:dyDescent="0.3">
      <c r="I740" s="17"/>
    </row>
    <row r="741" spans="9:9" x14ac:dyDescent="0.3">
      <c r="I741" s="17"/>
    </row>
    <row r="742" spans="9:9" x14ac:dyDescent="0.3">
      <c r="I742" s="17"/>
    </row>
    <row r="743" spans="9:9" x14ac:dyDescent="0.3">
      <c r="I743" s="17"/>
    </row>
    <row r="744" spans="9:9" x14ac:dyDescent="0.3">
      <c r="I744" s="17"/>
    </row>
    <row r="745" spans="9:9" x14ac:dyDescent="0.3">
      <c r="I745" s="17"/>
    </row>
    <row r="746" spans="9:9" x14ac:dyDescent="0.3">
      <c r="I746" s="17"/>
    </row>
    <row r="747" spans="9:9" x14ac:dyDescent="0.3">
      <c r="I747" s="17"/>
    </row>
    <row r="748" spans="9:9" x14ac:dyDescent="0.3">
      <c r="I748" s="17"/>
    </row>
    <row r="749" spans="9:9" x14ac:dyDescent="0.3">
      <c r="I749" s="17"/>
    </row>
    <row r="750" spans="9:9" x14ac:dyDescent="0.3">
      <c r="I750" s="17"/>
    </row>
    <row r="751" spans="9:9" x14ac:dyDescent="0.3">
      <c r="I751" s="17"/>
    </row>
    <row r="752" spans="9:9" x14ac:dyDescent="0.3">
      <c r="I752" s="17"/>
    </row>
    <row r="753" spans="9:9" x14ac:dyDescent="0.3">
      <c r="I753" s="17"/>
    </row>
    <row r="754" spans="9:9" x14ac:dyDescent="0.3">
      <c r="I754" s="17"/>
    </row>
    <row r="755" spans="9:9" x14ac:dyDescent="0.3">
      <c r="I755" s="17"/>
    </row>
    <row r="756" spans="9:9" x14ac:dyDescent="0.3">
      <c r="I756" s="17"/>
    </row>
    <row r="757" spans="9:9" x14ac:dyDescent="0.3">
      <c r="I757" s="17"/>
    </row>
    <row r="758" spans="9:9" x14ac:dyDescent="0.3">
      <c r="I758" s="17"/>
    </row>
    <row r="759" spans="9:9" x14ac:dyDescent="0.3">
      <c r="I759" s="17"/>
    </row>
    <row r="760" spans="9:9" x14ac:dyDescent="0.3">
      <c r="I760" s="17"/>
    </row>
    <row r="761" spans="9:9" x14ac:dyDescent="0.3">
      <c r="I761" s="17"/>
    </row>
    <row r="762" spans="9:9" x14ac:dyDescent="0.3">
      <c r="I762" s="17"/>
    </row>
    <row r="763" spans="9:9" x14ac:dyDescent="0.3">
      <c r="I763" s="17"/>
    </row>
    <row r="764" spans="9:9" x14ac:dyDescent="0.3">
      <c r="I764" s="17"/>
    </row>
    <row r="765" spans="9:9" x14ac:dyDescent="0.3">
      <c r="I765" s="17"/>
    </row>
    <row r="766" spans="9:9" x14ac:dyDescent="0.3">
      <c r="I766" s="17"/>
    </row>
    <row r="767" spans="9:9" x14ac:dyDescent="0.3">
      <c r="I767" s="17"/>
    </row>
    <row r="768" spans="9:9" x14ac:dyDescent="0.3">
      <c r="I768" s="17"/>
    </row>
    <row r="769" spans="9:9" x14ac:dyDescent="0.3">
      <c r="I769" s="17"/>
    </row>
    <row r="770" spans="9:9" x14ac:dyDescent="0.3">
      <c r="I770" s="17"/>
    </row>
    <row r="771" spans="9:9" x14ac:dyDescent="0.3">
      <c r="I771" s="17"/>
    </row>
    <row r="772" spans="9:9" x14ac:dyDescent="0.3">
      <c r="I772" s="17"/>
    </row>
    <row r="773" spans="9:9" x14ac:dyDescent="0.3">
      <c r="I773" s="17"/>
    </row>
    <row r="774" spans="9:9" x14ac:dyDescent="0.3">
      <c r="I774" s="17"/>
    </row>
    <row r="775" spans="9:9" x14ac:dyDescent="0.3">
      <c r="I775" s="17"/>
    </row>
    <row r="776" spans="9:9" x14ac:dyDescent="0.3">
      <c r="I776" s="17"/>
    </row>
    <row r="777" spans="9:9" x14ac:dyDescent="0.3">
      <c r="I777" s="17"/>
    </row>
    <row r="778" spans="9:9" x14ac:dyDescent="0.3">
      <c r="I778" s="17"/>
    </row>
    <row r="779" spans="9:9" x14ac:dyDescent="0.3">
      <c r="I779" s="17"/>
    </row>
    <row r="780" spans="9:9" x14ac:dyDescent="0.3">
      <c r="I780" s="17"/>
    </row>
    <row r="781" spans="9:9" x14ac:dyDescent="0.3">
      <c r="I781" s="17"/>
    </row>
    <row r="782" spans="9:9" x14ac:dyDescent="0.3">
      <c r="I782" s="17"/>
    </row>
    <row r="783" spans="9:9" x14ac:dyDescent="0.3">
      <c r="I783" s="17"/>
    </row>
    <row r="784" spans="9:9" x14ac:dyDescent="0.3">
      <c r="I784" s="17"/>
    </row>
    <row r="785" spans="9:9" x14ac:dyDescent="0.3">
      <c r="I785" s="17"/>
    </row>
    <row r="786" spans="9:9" x14ac:dyDescent="0.3">
      <c r="I786" s="17"/>
    </row>
    <row r="787" spans="9:9" x14ac:dyDescent="0.3">
      <c r="I787" s="17"/>
    </row>
    <row r="788" spans="9:9" x14ac:dyDescent="0.3">
      <c r="I788" s="17"/>
    </row>
    <row r="789" spans="9:9" x14ac:dyDescent="0.3">
      <c r="I789" s="17"/>
    </row>
    <row r="790" spans="9:9" x14ac:dyDescent="0.3">
      <c r="I790" s="17"/>
    </row>
    <row r="791" spans="9:9" x14ac:dyDescent="0.3">
      <c r="I791" s="17"/>
    </row>
    <row r="792" spans="9:9" x14ac:dyDescent="0.3">
      <c r="I792" s="17"/>
    </row>
    <row r="793" spans="9:9" x14ac:dyDescent="0.3">
      <c r="I793" s="17"/>
    </row>
    <row r="794" spans="9:9" x14ac:dyDescent="0.3">
      <c r="I794" s="17"/>
    </row>
    <row r="795" spans="9:9" x14ac:dyDescent="0.3">
      <c r="I795" s="17"/>
    </row>
    <row r="796" spans="9:9" x14ac:dyDescent="0.3">
      <c r="I796" s="17"/>
    </row>
    <row r="797" spans="9:9" x14ac:dyDescent="0.3">
      <c r="I797" s="17"/>
    </row>
    <row r="798" spans="9:9" x14ac:dyDescent="0.3">
      <c r="I798" s="17"/>
    </row>
    <row r="799" spans="9:9" x14ac:dyDescent="0.3">
      <c r="I799" s="17"/>
    </row>
    <row r="800" spans="9:9" x14ac:dyDescent="0.3">
      <c r="I800" s="17"/>
    </row>
    <row r="801" spans="9:9" x14ac:dyDescent="0.3">
      <c r="I801" s="17"/>
    </row>
    <row r="802" spans="9:9" x14ac:dyDescent="0.3">
      <c r="I802" s="17"/>
    </row>
    <row r="803" spans="9:9" x14ac:dyDescent="0.3">
      <c r="I803" s="17"/>
    </row>
    <row r="804" spans="9:9" x14ac:dyDescent="0.3">
      <c r="I804" s="17"/>
    </row>
    <row r="805" spans="9:9" x14ac:dyDescent="0.3">
      <c r="I805" s="17"/>
    </row>
    <row r="806" spans="9:9" x14ac:dyDescent="0.3">
      <c r="I806" s="17"/>
    </row>
    <row r="807" spans="9:9" x14ac:dyDescent="0.3">
      <c r="I807" s="17"/>
    </row>
    <row r="808" spans="9:9" x14ac:dyDescent="0.3">
      <c r="I808" s="17"/>
    </row>
    <row r="809" spans="9:9" x14ac:dyDescent="0.3">
      <c r="I809" s="17"/>
    </row>
    <row r="810" spans="9:9" x14ac:dyDescent="0.3">
      <c r="I810" s="17"/>
    </row>
    <row r="811" spans="9:9" x14ac:dyDescent="0.3">
      <c r="I811" s="17"/>
    </row>
    <row r="812" spans="9:9" x14ac:dyDescent="0.3">
      <c r="I812" s="17"/>
    </row>
    <row r="813" spans="9:9" x14ac:dyDescent="0.3">
      <c r="I813" s="17"/>
    </row>
    <row r="814" spans="9:9" x14ac:dyDescent="0.3">
      <c r="I814" s="17"/>
    </row>
    <row r="815" spans="9:9" x14ac:dyDescent="0.3">
      <c r="I815" s="17"/>
    </row>
    <row r="816" spans="9:9" x14ac:dyDescent="0.3">
      <c r="I816" s="17"/>
    </row>
    <row r="817" spans="9:9" x14ac:dyDescent="0.3">
      <c r="I817" s="17"/>
    </row>
    <row r="818" spans="9:9" x14ac:dyDescent="0.3">
      <c r="I818" s="17"/>
    </row>
    <row r="819" spans="9:9" x14ac:dyDescent="0.3">
      <c r="I819" s="17"/>
    </row>
    <row r="820" spans="9:9" x14ac:dyDescent="0.3">
      <c r="I820" s="17"/>
    </row>
    <row r="821" spans="9:9" x14ac:dyDescent="0.3">
      <c r="I821" s="17"/>
    </row>
    <row r="822" spans="9:9" x14ac:dyDescent="0.3">
      <c r="I822" s="17"/>
    </row>
    <row r="823" spans="9:9" x14ac:dyDescent="0.3">
      <c r="I823" s="17"/>
    </row>
    <row r="824" spans="9:9" x14ac:dyDescent="0.3">
      <c r="I824" s="17"/>
    </row>
    <row r="825" spans="9:9" x14ac:dyDescent="0.3">
      <c r="I825" s="17"/>
    </row>
    <row r="826" spans="9:9" x14ac:dyDescent="0.3">
      <c r="I826" s="17"/>
    </row>
    <row r="827" spans="9:9" x14ac:dyDescent="0.3">
      <c r="I827" s="17"/>
    </row>
    <row r="828" spans="9:9" x14ac:dyDescent="0.3">
      <c r="I828" s="17"/>
    </row>
    <row r="829" spans="9:9" x14ac:dyDescent="0.3">
      <c r="I829" s="17"/>
    </row>
    <row r="830" spans="9:9" x14ac:dyDescent="0.3">
      <c r="I830" s="17"/>
    </row>
    <row r="831" spans="9:9" x14ac:dyDescent="0.3">
      <c r="I831" s="17"/>
    </row>
    <row r="832" spans="9:9" x14ac:dyDescent="0.3">
      <c r="I832" s="17"/>
    </row>
    <row r="833" spans="9:9" x14ac:dyDescent="0.3">
      <c r="I833" s="17"/>
    </row>
    <row r="834" spans="9:9" x14ac:dyDescent="0.3">
      <c r="I834" s="17"/>
    </row>
    <row r="835" spans="9:9" x14ac:dyDescent="0.3">
      <c r="I835" s="17"/>
    </row>
    <row r="836" spans="9:9" x14ac:dyDescent="0.3">
      <c r="I836" s="17"/>
    </row>
    <row r="837" spans="9:9" x14ac:dyDescent="0.3">
      <c r="I837" s="17"/>
    </row>
    <row r="838" spans="9:9" x14ac:dyDescent="0.3">
      <c r="I838" s="17"/>
    </row>
    <row r="839" spans="9:9" x14ac:dyDescent="0.3">
      <c r="I839" s="17"/>
    </row>
    <row r="840" spans="9:9" x14ac:dyDescent="0.3">
      <c r="I840" s="17"/>
    </row>
    <row r="841" spans="9:9" x14ac:dyDescent="0.3">
      <c r="I841" s="17"/>
    </row>
    <row r="842" spans="9:9" x14ac:dyDescent="0.3">
      <c r="I842" s="17"/>
    </row>
    <row r="843" spans="9:9" x14ac:dyDescent="0.3">
      <c r="I843" s="17"/>
    </row>
    <row r="844" spans="9:9" x14ac:dyDescent="0.3">
      <c r="I844" s="17"/>
    </row>
    <row r="845" spans="9:9" x14ac:dyDescent="0.3">
      <c r="I845" s="17"/>
    </row>
    <row r="846" spans="9:9" x14ac:dyDescent="0.3">
      <c r="I846" s="17"/>
    </row>
    <row r="847" spans="9:9" x14ac:dyDescent="0.3">
      <c r="I847" s="17"/>
    </row>
    <row r="848" spans="9:9" x14ac:dyDescent="0.3">
      <c r="I848" s="17"/>
    </row>
    <row r="849" spans="9:9" x14ac:dyDescent="0.3">
      <c r="I849" s="17"/>
    </row>
    <row r="850" spans="9:9" x14ac:dyDescent="0.3">
      <c r="I850" s="17"/>
    </row>
    <row r="851" spans="9:9" x14ac:dyDescent="0.3">
      <c r="I851" s="17"/>
    </row>
    <row r="852" spans="9:9" x14ac:dyDescent="0.3">
      <c r="I852" s="17"/>
    </row>
    <row r="853" spans="9:9" x14ac:dyDescent="0.3">
      <c r="I853" s="17"/>
    </row>
    <row r="854" spans="9:9" x14ac:dyDescent="0.3">
      <c r="I854" s="17"/>
    </row>
    <row r="855" spans="9:9" x14ac:dyDescent="0.3">
      <c r="I855" s="17"/>
    </row>
    <row r="856" spans="9:9" x14ac:dyDescent="0.3">
      <c r="I856" s="17"/>
    </row>
    <row r="857" spans="9:9" x14ac:dyDescent="0.3">
      <c r="I857" s="17"/>
    </row>
    <row r="858" spans="9:9" x14ac:dyDescent="0.3">
      <c r="I858" s="17"/>
    </row>
    <row r="859" spans="9:9" x14ac:dyDescent="0.3">
      <c r="I859" s="17"/>
    </row>
    <row r="860" spans="9:9" x14ac:dyDescent="0.3">
      <c r="I860" s="17"/>
    </row>
    <row r="861" spans="9:9" x14ac:dyDescent="0.3">
      <c r="I861" s="17"/>
    </row>
    <row r="862" spans="9:9" x14ac:dyDescent="0.3">
      <c r="I862" s="17"/>
    </row>
    <row r="863" spans="9:9" x14ac:dyDescent="0.3">
      <c r="I863" s="17"/>
    </row>
    <row r="864" spans="9:9" x14ac:dyDescent="0.3">
      <c r="I864" s="17"/>
    </row>
    <row r="865" spans="9:9" x14ac:dyDescent="0.3">
      <c r="I865" s="17"/>
    </row>
    <row r="866" spans="9:9" x14ac:dyDescent="0.3">
      <c r="I866" s="17"/>
    </row>
    <row r="867" spans="9:9" x14ac:dyDescent="0.3">
      <c r="I867" s="17"/>
    </row>
    <row r="868" spans="9:9" x14ac:dyDescent="0.3">
      <c r="I868" s="17"/>
    </row>
    <row r="869" spans="9:9" x14ac:dyDescent="0.3">
      <c r="I869" s="17"/>
    </row>
    <row r="870" spans="9:9" x14ac:dyDescent="0.3">
      <c r="I870" s="17"/>
    </row>
    <row r="871" spans="9:9" x14ac:dyDescent="0.3">
      <c r="I871" s="17"/>
    </row>
    <row r="872" spans="9:9" x14ac:dyDescent="0.3">
      <c r="I872" s="17"/>
    </row>
    <row r="873" spans="9:9" x14ac:dyDescent="0.3">
      <c r="I873" s="17"/>
    </row>
    <row r="874" spans="9:9" x14ac:dyDescent="0.3">
      <c r="I874" s="17"/>
    </row>
    <row r="875" spans="9:9" x14ac:dyDescent="0.3">
      <c r="I875" s="17"/>
    </row>
    <row r="876" spans="9:9" x14ac:dyDescent="0.3">
      <c r="I876" s="17"/>
    </row>
    <row r="877" spans="9:9" x14ac:dyDescent="0.3">
      <c r="I877" s="17"/>
    </row>
  </sheetData>
  <mergeCells count="42">
    <mergeCell ref="A4:C4"/>
    <mergeCell ref="A1:S1"/>
    <mergeCell ref="U1:AM1"/>
    <mergeCell ref="A3:C3"/>
    <mergeCell ref="E3:H3"/>
    <mergeCell ref="U3:X3"/>
    <mergeCell ref="E12:H12"/>
    <mergeCell ref="U12:X12"/>
    <mergeCell ref="A13:B13"/>
    <mergeCell ref="A17:B17"/>
    <mergeCell ref="E21:H21"/>
    <mergeCell ref="U21:X21"/>
    <mergeCell ref="AK21:AN21"/>
    <mergeCell ref="BA21:BD21"/>
    <mergeCell ref="BQ21:BT21"/>
    <mergeCell ref="CG21:CJ21"/>
    <mergeCell ref="E30:H30"/>
    <mergeCell ref="U30:X30"/>
    <mergeCell ref="BQ66:BT66"/>
    <mergeCell ref="CG66:CJ66"/>
    <mergeCell ref="E39:H39"/>
    <mergeCell ref="U39:X39"/>
    <mergeCell ref="E48:H48"/>
    <mergeCell ref="U48:X48"/>
    <mergeCell ref="E57:H57"/>
    <mergeCell ref="U57:X57"/>
    <mergeCell ref="E102:H102"/>
    <mergeCell ref="E111:H111"/>
    <mergeCell ref="CW66:CZ66"/>
    <mergeCell ref="E75:H75"/>
    <mergeCell ref="U75:X75"/>
    <mergeCell ref="E84:H84"/>
    <mergeCell ref="U84:X84"/>
    <mergeCell ref="E93:H93"/>
    <mergeCell ref="U93:X93"/>
    <mergeCell ref="AK93:AN93"/>
    <mergeCell ref="BA93:BD93"/>
    <mergeCell ref="BQ93:BT93"/>
    <mergeCell ref="E66:H66"/>
    <mergeCell ref="U66:X66"/>
    <mergeCell ref="AK66:AN66"/>
    <mergeCell ref="BA66:BD66"/>
  </mergeCells>
  <conditionalFormatting sqref="C18">
    <cfRule type="expression" dxfId="89" priority="45">
      <formula>"подходит"</formula>
    </cfRule>
  </conditionalFormatting>
  <conditionalFormatting sqref="B16">
    <cfRule type="cellIs" dxfId="88" priority="43" operator="equal">
      <formula>"подходит"</formula>
    </cfRule>
    <cfRule type="containsText" dxfId="87" priority="44" operator="containsText" text="подходит">
      <formula>NOT(ISERROR(SEARCH("подходит",B16)))</formula>
    </cfRule>
  </conditionalFormatting>
  <conditionalFormatting sqref="E3:H3">
    <cfRule type="expression" dxfId="86" priority="42">
      <formula>"I10=0"</formula>
    </cfRule>
  </conditionalFormatting>
  <conditionalFormatting sqref="I2:I1048576 Y2:Y185">
    <cfRule type="cellIs" dxfId="85" priority="38" operator="equal">
      <formula>1</formula>
    </cfRule>
    <cfRule type="cellIs" dxfId="84" priority="40" operator="equal">
      <formula>0</formula>
    </cfRule>
    <cfRule type="cellIs" dxfId="83" priority="41" operator="equal">
      <formula>0</formula>
    </cfRule>
  </conditionalFormatting>
  <conditionalFormatting sqref="I111">
    <cfRule type="cellIs" dxfId="82" priority="39" operator="equal">
      <formula>1</formula>
    </cfRule>
  </conditionalFormatting>
  <conditionalFormatting sqref="U3:X3">
    <cfRule type="expression" dxfId="81" priority="37">
      <formula>"I10=0"</formula>
    </cfRule>
  </conditionalFormatting>
  <conditionalFormatting sqref="AO21:AO29">
    <cfRule type="cellIs" dxfId="80" priority="34" operator="equal">
      <formula>1</formula>
    </cfRule>
    <cfRule type="cellIs" dxfId="79" priority="35" operator="equal">
      <formula>0</formula>
    </cfRule>
    <cfRule type="cellIs" dxfId="78" priority="36" operator="equal">
      <formula>0</formula>
    </cfRule>
  </conditionalFormatting>
  <conditionalFormatting sqref="BE21:BE29">
    <cfRule type="cellIs" dxfId="77" priority="31" operator="equal">
      <formula>1</formula>
    </cfRule>
    <cfRule type="cellIs" dxfId="76" priority="32" operator="equal">
      <formula>0</formula>
    </cfRule>
    <cfRule type="cellIs" dxfId="75" priority="33" operator="equal">
      <formula>0</formula>
    </cfRule>
  </conditionalFormatting>
  <conditionalFormatting sqref="BU21:BU29">
    <cfRule type="cellIs" dxfId="74" priority="28" operator="equal">
      <formula>1</formula>
    </cfRule>
    <cfRule type="cellIs" dxfId="73" priority="29" operator="equal">
      <formula>0</formula>
    </cfRule>
    <cfRule type="cellIs" dxfId="72" priority="30" operator="equal">
      <formula>0</formula>
    </cfRule>
  </conditionalFormatting>
  <conditionalFormatting sqref="CK21:CK29">
    <cfRule type="cellIs" dxfId="71" priority="25" operator="equal">
      <formula>1</formula>
    </cfRule>
    <cfRule type="cellIs" dxfId="70" priority="26" operator="equal">
      <formula>0</formula>
    </cfRule>
    <cfRule type="cellIs" dxfId="69" priority="27" operator="equal">
      <formula>0</formula>
    </cfRule>
  </conditionalFormatting>
  <conditionalFormatting sqref="AO66:AO74">
    <cfRule type="cellIs" dxfId="68" priority="22" operator="equal">
      <formula>1</formula>
    </cfRule>
    <cfRule type="cellIs" dxfId="67" priority="23" operator="equal">
      <formula>0</formula>
    </cfRule>
    <cfRule type="cellIs" dxfId="66" priority="24" operator="equal">
      <formula>0</formula>
    </cfRule>
  </conditionalFormatting>
  <conditionalFormatting sqref="BE66:BE74">
    <cfRule type="cellIs" dxfId="65" priority="19" operator="equal">
      <formula>1</formula>
    </cfRule>
    <cfRule type="cellIs" dxfId="64" priority="20" operator="equal">
      <formula>0</formula>
    </cfRule>
    <cfRule type="cellIs" dxfId="63" priority="21" operator="equal">
      <formula>0</formula>
    </cfRule>
  </conditionalFormatting>
  <conditionalFormatting sqref="BU66:BU74">
    <cfRule type="cellIs" dxfId="62" priority="16" operator="equal">
      <formula>1</formula>
    </cfRule>
    <cfRule type="cellIs" dxfId="61" priority="17" operator="equal">
      <formula>0</formula>
    </cfRule>
    <cfRule type="cellIs" dxfId="60" priority="18" operator="equal">
      <formula>0</formula>
    </cfRule>
  </conditionalFormatting>
  <conditionalFormatting sqref="CK66:CK74">
    <cfRule type="cellIs" dxfId="59" priority="13" operator="equal">
      <formula>1</formula>
    </cfRule>
    <cfRule type="cellIs" dxfId="58" priority="14" operator="equal">
      <formula>0</formula>
    </cfRule>
    <cfRule type="cellIs" dxfId="57" priority="15" operator="equal">
      <formula>0</formula>
    </cfRule>
  </conditionalFormatting>
  <conditionalFormatting sqref="DA66:DA74">
    <cfRule type="cellIs" dxfId="56" priority="10" operator="equal">
      <formula>1</formula>
    </cfRule>
    <cfRule type="cellIs" dxfId="55" priority="11" operator="equal">
      <formula>0</formula>
    </cfRule>
    <cfRule type="cellIs" dxfId="54" priority="12" operator="equal">
      <formula>0</formula>
    </cfRule>
  </conditionalFormatting>
  <conditionalFormatting sqref="AO93:AO101">
    <cfRule type="cellIs" dxfId="53" priority="7" operator="equal">
      <formula>1</formula>
    </cfRule>
    <cfRule type="cellIs" dxfId="52" priority="8" operator="equal">
      <formula>0</formula>
    </cfRule>
    <cfRule type="cellIs" dxfId="51" priority="9" operator="equal">
      <formula>0</formula>
    </cfRule>
  </conditionalFormatting>
  <conditionalFormatting sqref="BE93:BE101">
    <cfRule type="cellIs" dxfId="50" priority="4" operator="equal">
      <formula>1</formula>
    </cfRule>
    <cfRule type="cellIs" dxfId="49" priority="5" operator="equal">
      <formula>0</formula>
    </cfRule>
    <cfRule type="cellIs" dxfId="48" priority="6" operator="equal">
      <formula>0</formula>
    </cfRule>
  </conditionalFormatting>
  <conditionalFormatting sqref="BU93:BU101">
    <cfRule type="cellIs" dxfId="47" priority="1" operator="equal">
      <formula>1</formula>
    </cfRule>
    <cfRule type="cellIs" dxfId="46" priority="2" operator="equal">
      <formula>0</formula>
    </cfRule>
    <cfRule type="cellIs" dxfId="45" priority="3" operator="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D8DD8-A136-4F8C-9BA4-BD04628388AC}">
  <dimension ref="A1:DA877"/>
  <sheetViews>
    <sheetView workbookViewId="0">
      <selection activeCell="C22" sqref="C22"/>
    </sheetView>
  </sheetViews>
  <sheetFormatPr defaultRowHeight="14.4" x14ac:dyDescent="0.3"/>
  <cols>
    <col min="1" max="1" width="11.6640625" customWidth="1"/>
    <col min="8" max="8" width="11.21875" customWidth="1"/>
    <col min="19" max="19" width="9.33203125" customWidth="1"/>
    <col min="20" max="20" width="5.5546875" style="16" customWidth="1"/>
    <col min="24" max="24" width="12.5546875" customWidth="1"/>
  </cols>
  <sheetData>
    <row r="1" spans="1:39" ht="17.399999999999999" x14ac:dyDescent="0.3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15"/>
      <c r="U1" s="28" t="s">
        <v>27</v>
      </c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</row>
    <row r="2" spans="1:39" ht="15" thickBot="1" x14ac:dyDescent="0.35">
      <c r="I2" s="18">
        <f>I10</f>
        <v>0</v>
      </c>
      <c r="Y2" s="18">
        <f>Y10</f>
        <v>0</v>
      </c>
    </row>
    <row r="3" spans="1:39" x14ac:dyDescent="0.3">
      <c r="A3" s="29" t="s">
        <v>1</v>
      </c>
      <c r="B3" s="30"/>
      <c r="C3" s="31"/>
      <c r="E3" s="23" t="s">
        <v>13</v>
      </c>
      <c r="F3" s="23"/>
      <c r="G3" s="23"/>
      <c r="H3" s="23"/>
      <c r="I3" s="18">
        <f>I10</f>
        <v>0</v>
      </c>
      <c r="U3" s="23" t="s">
        <v>13</v>
      </c>
      <c r="V3" s="23"/>
      <c r="W3" s="23"/>
      <c r="X3" s="23"/>
      <c r="Y3" s="18">
        <f>Y10</f>
        <v>0</v>
      </c>
    </row>
    <row r="4" spans="1:39" x14ac:dyDescent="0.3">
      <c r="A4" s="32" t="s">
        <v>58</v>
      </c>
      <c r="B4" s="33"/>
      <c r="C4" s="34"/>
      <c r="E4" s="9" t="s">
        <v>8</v>
      </c>
      <c r="F4" s="9" t="s">
        <v>9</v>
      </c>
      <c r="G4" s="9" t="s">
        <v>10</v>
      </c>
      <c r="I4" s="18">
        <f>I10</f>
        <v>0</v>
      </c>
      <c r="U4" s="9" t="s">
        <v>8</v>
      </c>
      <c r="V4" s="9" t="s">
        <v>9</v>
      </c>
      <c r="W4" s="9" t="s">
        <v>10</v>
      </c>
      <c r="Y4" s="18">
        <f>Y10</f>
        <v>0</v>
      </c>
    </row>
    <row r="5" spans="1:39" x14ac:dyDescent="0.3">
      <c r="A5" s="4" t="s">
        <v>2</v>
      </c>
      <c r="B5" s="5">
        <v>0.36499999999999999</v>
      </c>
      <c r="C5" s="7">
        <v>1.1066758974029414</v>
      </c>
      <c r="E5" s="10" t="s">
        <v>2</v>
      </c>
      <c r="F5" s="9"/>
      <c r="G5" s="9"/>
      <c r="H5" s="10"/>
      <c r="I5" s="18">
        <f>I10</f>
        <v>0</v>
      </c>
      <c r="U5" s="10" t="s">
        <v>2</v>
      </c>
      <c r="V5" s="9"/>
      <c r="W5" s="9"/>
      <c r="X5" s="10"/>
      <c r="Y5" s="18">
        <f>Y10</f>
        <v>0</v>
      </c>
    </row>
    <row r="6" spans="1:39" x14ac:dyDescent="0.3">
      <c r="A6" s="4" t="s">
        <v>3</v>
      </c>
      <c r="B6" s="5">
        <v>0.44500000000000001</v>
      </c>
      <c r="C6" s="7">
        <v>1.1334473098425757</v>
      </c>
      <c r="E6" s="11" t="s">
        <v>3</v>
      </c>
      <c r="F6" s="9">
        <v>0.65890000000000004</v>
      </c>
      <c r="G6" s="9">
        <v>0.72350000000000003</v>
      </c>
      <c r="H6" s="11">
        <v>0.70065000000000011</v>
      </c>
      <c r="I6" s="18">
        <f>I10</f>
        <v>0</v>
      </c>
      <c r="U6" s="11" t="s">
        <v>3</v>
      </c>
      <c r="V6" s="9">
        <v>0.65890000000000004</v>
      </c>
      <c r="W6" s="9">
        <v>0.747</v>
      </c>
      <c r="X6" s="11">
        <v>0.70741874999999999</v>
      </c>
      <c r="Y6" s="18">
        <f>Y10</f>
        <v>0</v>
      </c>
    </row>
    <row r="7" spans="1:39" x14ac:dyDescent="0.3">
      <c r="A7" s="4" t="s">
        <v>4</v>
      </c>
      <c r="B7" s="5">
        <v>0.55100000000000005</v>
      </c>
      <c r="C7" s="7">
        <v>1</v>
      </c>
      <c r="E7" s="12" t="s">
        <v>4</v>
      </c>
      <c r="F7" s="9">
        <v>1</v>
      </c>
      <c r="G7" s="9">
        <v>1</v>
      </c>
      <c r="H7" s="11">
        <v>1</v>
      </c>
      <c r="I7" s="18">
        <f>I10</f>
        <v>0</v>
      </c>
      <c r="U7" s="12" t="s">
        <v>4</v>
      </c>
      <c r="V7" s="9">
        <v>1</v>
      </c>
      <c r="W7" s="9">
        <v>1</v>
      </c>
      <c r="X7" s="11">
        <v>1</v>
      </c>
      <c r="Y7" s="18">
        <f>Y10</f>
        <v>0</v>
      </c>
    </row>
    <row r="8" spans="1:39" x14ac:dyDescent="0.3">
      <c r="A8" s="4" t="s">
        <v>5</v>
      </c>
      <c r="B8" s="5">
        <v>0.65800000000000003</v>
      </c>
      <c r="C8" s="7">
        <v>0.90676405890782974</v>
      </c>
      <c r="E8" s="13" t="s">
        <v>11</v>
      </c>
      <c r="F8" s="9">
        <v>1.2179</v>
      </c>
      <c r="G8" s="9">
        <v>1.26</v>
      </c>
      <c r="H8" s="11">
        <v>1.2343999999999999</v>
      </c>
      <c r="I8" s="18">
        <f>I10</f>
        <v>0</v>
      </c>
      <c r="U8" s="13" t="s">
        <v>11</v>
      </c>
      <c r="V8" s="9">
        <v>1.1962999999999999</v>
      </c>
      <c r="W8" s="9">
        <v>1.3162</v>
      </c>
      <c r="X8" s="11">
        <v>1.23695</v>
      </c>
      <c r="Y8" s="18">
        <f>Y10</f>
        <v>0</v>
      </c>
    </row>
    <row r="9" spans="1:39" x14ac:dyDescent="0.3">
      <c r="A9" s="4" t="s">
        <v>6</v>
      </c>
      <c r="B9" s="5">
        <v>0.80600000000000005</v>
      </c>
      <c r="C9" s="20">
        <v>0.82753241821787082</v>
      </c>
      <c r="E9" s="14" t="s">
        <v>12</v>
      </c>
      <c r="F9" s="9">
        <v>1.1429</v>
      </c>
      <c r="G9" s="9">
        <v>1.2552000000000001</v>
      </c>
      <c r="H9" s="11">
        <v>1.2104000000000001</v>
      </c>
      <c r="I9" s="19">
        <f>I10</f>
        <v>0</v>
      </c>
      <c r="U9" s="14" t="s">
        <v>12</v>
      </c>
      <c r="V9" s="9">
        <v>1.0935999999999999</v>
      </c>
      <c r="W9" s="9">
        <v>1.3309</v>
      </c>
      <c r="X9" s="11">
        <v>1.2352124999999998</v>
      </c>
      <c r="Y9" s="19">
        <f>Y10</f>
        <v>0</v>
      </c>
    </row>
    <row r="10" spans="1:39" x14ac:dyDescent="0.3">
      <c r="A10" s="1"/>
      <c r="B10" s="6"/>
      <c r="C10" s="7"/>
      <c r="E10" t="s">
        <v>26</v>
      </c>
      <c r="F10" s="9">
        <v>0.122</v>
      </c>
      <c r="G10" s="9">
        <v>0.28999999999999998</v>
      </c>
      <c r="H10" t="str">
        <f>IF(AND(C11&gt;=F10,C11&lt;=G10),"подходит","не подходит")</f>
        <v>не подходит</v>
      </c>
      <c r="I10" s="18">
        <f>IF(H10="подходит",1,0)</f>
        <v>0</v>
      </c>
      <c r="U10" t="s">
        <v>26</v>
      </c>
      <c r="V10" s="9">
        <v>0.17</v>
      </c>
      <c r="W10" s="9">
        <v>0.35</v>
      </c>
      <c r="X10" t="str">
        <f>IF(AND(C11&gt;=V10,C11&lt;=W10),"подходит","не подходит")</f>
        <v>не подходит</v>
      </c>
      <c r="Y10" s="18">
        <f>IF(X10="подходит",1,0)</f>
        <v>0</v>
      </c>
    </row>
    <row r="11" spans="1:39" ht="15" thickBot="1" x14ac:dyDescent="0.35">
      <c r="A11" s="2" t="s">
        <v>7</v>
      </c>
      <c r="B11" s="3"/>
      <c r="C11" s="8">
        <v>6.0400000000000002E-2</v>
      </c>
      <c r="I11" s="18">
        <f>I10</f>
        <v>0</v>
      </c>
      <c r="Y11" s="18">
        <f>Y10</f>
        <v>0</v>
      </c>
    </row>
    <row r="12" spans="1:39" x14ac:dyDescent="0.3">
      <c r="E12" s="23" t="s">
        <v>14</v>
      </c>
      <c r="F12" s="23"/>
      <c r="G12" s="23"/>
      <c r="H12" s="23"/>
      <c r="I12" s="18">
        <f>I19</f>
        <v>0</v>
      </c>
      <c r="U12" s="23" t="s">
        <v>14</v>
      </c>
      <c r="V12" s="23"/>
      <c r="W12" s="23"/>
      <c r="X12" s="23"/>
      <c r="Y12" s="18">
        <f>Y19</f>
        <v>1</v>
      </c>
    </row>
    <row r="13" spans="1:39" x14ac:dyDescent="0.3">
      <c r="A13" s="25" t="s">
        <v>46</v>
      </c>
      <c r="B13" s="25"/>
      <c r="E13" s="9" t="s">
        <v>8</v>
      </c>
      <c r="F13" s="9" t="s">
        <v>9</v>
      </c>
      <c r="G13" s="9" t="s">
        <v>10</v>
      </c>
      <c r="I13" s="18">
        <f>I19</f>
        <v>0</v>
      </c>
      <c r="U13" s="9" t="s">
        <v>8</v>
      </c>
      <c r="V13" s="9" t="s">
        <v>9</v>
      </c>
      <c r="W13" s="9" t="s">
        <v>10</v>
      </c>
      <c r="Y13" s="18">
        <f>Y19</f>
        <v>1</v>
      </c>
    </row>
    <row r="14" spans="1:39" x14ac:dyDescent="0.3">
      <c r="A14" t="s">
        <v>47</v>
      </c>
      <c r="B14" t="s">
        <v>50</v>
      </c>
      <c r="C14" t="s">
        <v>55</v>
      </c>
      <c r="D14" t="s">
        <v>59</v>
      </c>
      <c r="E14" s="10" t="s">
        <v>2</v>
      </c>
      <c r="F14" s="9"/>
      <c r="G14" s="9"/>
      <c r="I14" s="18">
        <f>I19</f>
        <v>0</v>
      </c>
      <c r="U14" s="10" t="s">
        <v>2</v>
      </c>
      <c r="V14" s="9"/>
      <c r="W14" s="9"/>
      <c r="Y14" s="18">
        <f>Y19</f>
        <v>1</v>
      </c>
    </row>
    <row r="15" spans="1:39" x14ac:dyDescent="0.3">
      <c r="A15" t="s">
        <v>48</v>
      </c>
      <c r="E15" s="11" t="s">
        <v>3</v>
      </c>
      <c r="F15" s="9">
        <v>0.94110000000000005</v>
      </c>
      <c r="G15" s="9">
        <v>1.0241</v>
      </c>
      <c r="H15">
        <v>0.97689999999999999</v>
      </c>
      <c r="I15" s="18">
        <f>I19</f>
        <v>0</v>
      </c>
      <c r="U15" s="11" t="s">
        <v>3</v>
      </c>
      <c r="V15" s="9">
        <v>0.9667</v>
      </c>
      <c r="W15" s="9">
        <v>1.0585</v>
      </c>
      <c r="X15">
        <v>1.0061266666666664</v>
      </c>
      <c r="Y15" s="18">
        <f>Y19</f>
        <v>1</v>
      </c>
    </row>
    <row r="16" spans="1:39" x14ac:dyDescent="0.3">
      <c r="E16" s="12" t="s">
        <v>4</v>
      </c>
      <c r="F16" s="9">
        <v>1</v>
      </c>
      <c r="G16" s="9">
        <v>1</v>
      </c>
      <c r="H16">
        <v>1</v>
      </c>
      <c r="I16" s="18">
        <f>I19</f>
        <v>0</v>
      </c>
      <c r="U16" s="12" t="s">
        <v>4</v>
      </c>
      <c r="V16" s="9">
        <v>1</v>
      </c>
      <c r="W16" s="9">
        <v>1</v>
      </c>
      <c r="X16">
        <v>1</v>
      </c>
      <c r="Y16" s="18">
        <f>Y19</f>
        <v>1</v>
      </c>
    </row>
    <row r="17" spans="1:89" x14ac:dyDescent="0.3">
      <c r="A17" s="26" t="s">
        <v>49</v>
      </c>
      <c r="B17" s="26"/>
      <c r="E17" s="13" t="s">
        <v>11</v>
      </c>
      <c r="F17" s="9">
        <v>0.96519999999999995</v>
      </c>
      <c r="G17" s="9">
        <v>1.034</v>
      </c>
      <c r="H17">
        <v>0.99600000000000011</v>
      </c>
      <c r="I17" s="18">
        <f>I19</f>
        <v>0</v>
      </c>
      <c r="U17" s="13" t="s">
        <v>11</v>
      </c>
      <c r="V17" s="9">
        <v>0.96519999999999995</v>
      </c>
      <c r="W17" s="9">
        <v>0.99929999999999997</v>
      </c>
      <c r="X17">
        <v>0.98495999999999995</v>
      </c>
      <c r="Y17" s="18">
        <f>Y19</f>
        <v>1</v>
      </c>
    </row>
    <row r="18" spans="1:89" x14ac:dyDescent="0.3">
      <c r="A18" t="s">
        <v>47</v>
      </c>
      <c r="E18" s="14" t="s">
        <v>12</v>
      </c>
      <c r="F18" s="9">
        <v>0.94169999999999998</v>
      </c>
      <c r="G18" s="9">
        <v>1.0633999999999999</v>
      </c>
      <c r="H18">
        <v>0.99220000000000008</v>
      </c>
      <c r="I18" s="18">
        <f>I19</f>
        <v>0</v>
      </c>
      <c r="U18" s="14" t="s">
        <v>12</v>
      </c>
      <c r="V18" s="9">
        <v>0.89570000000000005</v>
      </c>
      <c r="W18" s="9">
        <v>1.0014000000000001</v>
      </c>
      <c r="X18">
        <v>0.96832666666666656</v>
      </c>
      <c r="Y18" s="18">
        <f>Y19</f>
        <v>1</v>
      </c>
    </row>
    <row r="19" spans="1:89" x14ac:dyDescent="0.3">
      <c r="A19" t="s">
        <v>48</v>
      </c>
      <c r="E19" t="s">
        <v>26</v>
      </c>
      <c r="F19" s="9">
        <v>6.6000000000000003E-2</v>
      </c>
      <c r="G19" s="9">
        <v>0.129</v>
      </c>
      <c r="H19" t="str">
        <f>IF(AND(C11&gt;=F19,C11&lt;=G19),"подходит","не подходит")</f>
        <v>не подходит</v>
      </c>
      <c r="I19" s="18">
        <f>IF(H19="подходит",1,0)</f>
        <v>0</v>
      </c>
      <c r="U19" t="s">
        <v>26</v>
      </c>
      <c r="V19" s="9">
        <v>0.04</v>
      </c>
      <c r="W19" s="9">
        <v>0.09</v>
      </c>
      <c r="X19" t="str">
        <f>IF(AND(C11&gt;=V19,C11&lt;=W19),"подходит","не подходит")</f>
        <v>подходит</v>
      </c>
      <c r="Y19" s="18">
        <f>IF(X19="подходит",1,0)</f>
        <v>1</v>
      </c>
    </row>
    <row r="20" spans="1:89" x14ac:dyDescent="0.3">
      <c r="I20" s="18">
        <f>I19</f>
        <v>0</v>
      </c>
      <c r="Y20" s="18">
        <f>Y19</f>
        <v>1</v>
      </c>
    </row>
    <row r="21" spans="1:89" x14ac:dyDescent="0.3">
      <c r="E21" s="27" t="s">
        <v>15</v>
      </c>
      <c r="F21" s="27"/>
      <c r="G21" s="27"/>
      <c r="H21" s="27"/>
      <c r="I21" s="18">
        <f>I28</f>
        <v>0</v>
      </c>
      <c r="U21" s="27" t="s">
        <v>15</v>
      </c>
      <c r="V21" s="27"/>
      <c r="W21" s="27"/>
      <c r="X21" s="27"/>
      <c r="Y21" s="18">
        <f>Y28</f>
        <v>1</v>
      </c>
      <c r="AK21" s="27" t="s">
        <v>28</v>
      </c>
      <c r="AL21" s="27"/>
      <c r="AM21" s="27"/>
      <c r="AN21" s="27"/>
      <c r="AO21" s="18">
        <f>AO28</f>
        <v>1</v>
      </c>
      <c r="BA21" s="27" t="s">
        <v>29</v>
      </c>
      <c r="BB21" s="27"/>
      <c r="BC21" s="27"/>
      <c r="BD21" s="27"/>
      <c r="BE21" s="18">
        <f>BE28</f>
        <v>1</v>
      </c>
      <c r="BQ21" s="27" t="s">
        <v>30</v>
      </c>
      <c r="BR21" s="27"/>
      <c r="BS21" s="27"/>
      <c r="BT21" s="27"/>
      <c r="BU21" s="18">
        <f>BU28</f>
        <v>1</v>
      </c>
      <c r="CG21" s="27" t="s">
        <v>31</v>
      </c>
      <c r="CH21" s="27"/>
      <c r="CI21" s="27"/>
      <c r="CJ21" s="27"/>
      <c r="CK21" s="18">
        <f>CK28</f>
        <v>1</v>
      </c>
    </row>
    <row r="22" spans="1:89" x14ac:dyDescent="0.3">
      <c r="E22" s="9" t="s">
        <v>8</v>
      </c>
      <c r="F22" s="9" t="s">
        <v>9</v>
      </c>
      <c r="G22" s="9" t="s">
        <v>10</v>
      </c>
      <c r="I22" s="18">
        <f>I28</f>
        <v>0</v>
      </c>
      <c r="U22" s="9" t="s">
        <v>8</v>
      </c>
      <c r="V22" s="9" t="s">
        <v>9</v>
      </c>
      <c r="W22" s="9" t="s">
        <v>10</v>
      </c>
      <c r="Y22" s="18">
        <f>Y28</f>
        <v>1</v>
      </c>
      <c r="AK22" s="9" t="s">
        <v>8</v>
      </c>
      <c r="AL22" s="9" t="s">
        <v>9</v>
      </c>
      <c r="AM22" s="9" t="s">
        <v>10</v>
      </c>
      <c r="AO22" s="18">
        <f>AO28</f>
        <v>1</v>
      </c>
      <c r="BA22" s="9" t="s">
        <v>8</v>
      </c>
      <c r="BB22" s="9" t="s">
        <v>9</v>
      </c>
      <c r="BC22" s="9" t="s">
        <v>10</v>
      </c>
      <c r="BE22" s="18">
        <f>BE28</f>
        <v>1</v>
      </c>
      <c r="BQ22" s="9" t="s">
        <v>8</v>
      </c>
      <c r="BR22" s="9" t="s">
        <v>9</v>
      </c>
      <c r="BS22" s="9" t="s">
        <v>10</v>
      </c>
      <c r="BU22" s="18">
        <f>BU28</f>
        <v>1</v>
      </c>
      <c r="CG22" s="9" t="s">
        <v>8</v>
      </c>
      <c r="CH22" s="9" t="s">
        <v>9</v>
      </c>
      <c r="CI22" s="9" t="s">
        <v>10</v>
      </c>
      <c r="CK22" s="18">
        <f>CK28</f>
        <v>1</v>
      </c>
    </row>
    <row r="23" spans="1:89" x14ac:dyDescent="0.3">
      <c r="E23" s="10" t="s">
        <v>2</v>
      </c>
      <c r="F23" s="9"/>
      <c r="G23" s="9"/>
      <c r="H23" s="10"/>
      <c r="I23" s="18">
        <f>I28</f>
        <v>0</v>
      </c>
      <c r="U23" s="10" t="s">
        <v>2</v>
      </c>
      <c r="V23" s="9"/>
      <c r="W23" s="9"/>
      <c r="X23" s="10"/>
      <c r="Y23" s="18">
        <f>Y28</f>
        <v>1</v>
      </c>
      <c r="AK23" s="10" t="s">
        <v>2</v>
      </c>
      <c r="AL23" s="9"/>
      <c r="AM23" s="9"/>
      <c r="AN23" s="10"/>
      <c r="AO23" s="18">
        <f>AO28</f>
        <v>1</v>
      </c>
      <c r="BA23" s="10" t="s">
        <v>2</v>
      </c>
      <c r="BB23" s="9"/>
      <c r="BC23" s="9"/>
      <c r="BD23" s="10"/>
      <c r="BE23" s="18">
        <f>BE28</f>
        <v>1</v>
      </c>
      <c r="BQ23" s="10" t="s">
        <v>2</v>
      </c>
      <c r="BR23" s="9"/>
      <c r="BS23" s="9"/>
      <c r="BT23" s="10"/>
      <c r="BU23" s="18">
        <f>BU28</f>
        <v>1</v>
      </c>
      <c r="CG23" s="10" t="s">
        <v>2</v>
      </c>
      <c r="CH23" s="9"/>
      <c r="CI23" s="9"/>
      <c r="CJ23" s="10"/>
      <c r="CK23" s="18">
        <f>CK28</f>
        <v>1</v>
      </c>
    </row>
    <row r="24" spans="1:89" x14ac:dyDescent="0.3">
      <c r="E24" s="11" t="s">
        <v>3</v>
      </c>
      <c r="F24" s="9">
        <v>0.8427</v>
      </c>
      <c r="G24" s="9">
        <v>1.0065</v>
      </c>
      <c r="H24" s="11">
        <v>0.93426351351351367</v>
      </c>
      <c r="I24" s="18">
        <f>I28</f>
        <v>0</v>
      </c>
      <c r="U24" s="11" t="s">
        <v>3</v>
      </c>
      <c r="V24" s="9">
        <v>0.87409999999999999</v>
      </c>
      <c r="W24" s="9">
        <v>0.97699999999999998</v>
      </c>
      <c r="X24" s="11">
        <v>0.93483000000000005</v>
      </c>
      <c r="Y24" s="18">
        <f>Y28</f>
        <v>1</v>
      </c>
      <c r="AK24" s="11" t="s">
        <v>3</v>
      </c>
      <c r="AL24" s="9">
        <v>0.95799999999999996</v>
      </c>
      <c r="AM24" s="9">
        <v>1.0389999999999999</v>
      </c>
      <c r="AN24" s="11">
        <v>0.98151538461538457</v>
      </c>
      <c r="AO24" s="18">
        <f>AO28</f>
        <v>1</v>
      </c>
      <c r="BA24" s="11" t="s">
        <v>3</v>
      </c>
      <c r="BB24" s="9">
        <v>0.82540000000000002</v>
      </c>
      <c r="BC24" s="9">
        <v>0.85350000000000004</v>
      </c>
      <c r="BD24" s="11">
        <v>0.84429999999999994</v>
      </c>
      <c r="BE24" s="18">
        <f>BE28</f>
        <v>1</v>
      </c>
      <c r="BQ24" s="11" t="s">
        <v>3</v>
      </c>
      <c r="BR24" s="9">
        <v>0.81100000000000005</v>
      </c>
      <c r="BS24" s="9">
        <v>0.88460000000000005</v>
      </c>
      <c r="BT24" s="11">
        <v>0.85481249999999998</v>
      </c>
      <c r="BU24" s="18">
        <f>BU28</f>
        <v>1</v>
      </c>
      <c r="CG24" s="11" t="s">
        <v>3</v>
      </c>
      <c r="CH24" s="9">
        <v>0.87790000000000001</v>
      </c>
      <c r="CI24" s="9">
        <v>1.0174000000000001</v>
      </c>
      <c r="CJ24" s="11">
        <v>0.93473375000000003</v>
      </c>
      <c r="CK24" s="18">
        <f>CK28</f>
        <v>1</v>
      </c>
    </row>
    <row r="25" spans="1:89" x14ac:dyDescent="0.3">
      <c r="E25" s="12" t="s">
        <v>4</v>
      </c>
      <c r="F25" s="9">
        <v>1</v>
      </c>
      <c r="G25" s="9">
        <v>1</v>
      </c>
      <c r="H25" s="11">
        <v>1</v>
      </c>
      <c r="I25" s="18">
        <f>I28</f>
        <v>0</v>
      </c>
      <c r="U25" s="12" t="s">
        <v>4</v>
      </c>
      <c r="V25" s="9">
        <v>1</v>
      </c>
      <c r="W25" s="9">
        <v>1</v>
      </c>
      <c r="X25" s="11">
        <v>1</v>
      </c>
      <c r="Y25" s="18">
        <f>Y28</f>
        <v>1</v>
      </c>
      <c r="AK25" s="12" t="s">
        <v>4</v>
      </c>
      <c r="AL25" s="9">
        <v>1</v>
      </c>
      <c r="AM25" s="9">
        <v>1</v>
      </c>
      <c r="AN25" s="11">
        <v>1</v>
      </c>
      <c r="AO25" s="18">
        <f>AO28</f>
        <v>1</v>
      </c>
      <c r="BA25" s="12" t="s">
        <v>4</v>
      </c>
      <c r="BB25" s="9">
        <v>1</v>
      </c>
      <c r="BC25" s="9">
        <v>1</v>
      </c>
      <c r="BD25" s="11">
        <v>1</v>
      </c>
      <c r="BE25" s="18">
        <f>BE28</f>
        <v>1</v>
      </c>
      <c r="BQ25" s="12" t="s">
        <v>4</v>
      </c>
      <c r="BR25" s="9">
        <v>1</v>
      </c>
      <c r="BS25" s="9">
        <v>1</v>
      </c>
      <c r="BT25" s="11">
        <v>1</v>
      </c>
      <c r="BU25" s="18">
        <f>BU28</f>
        <v>1</v>
      </c>
      <c r="CG25" s="12" t="s">
        <v>4</v>
      </c>
      <c r="CH25" s="9">
        <v>1</v>
      </c>
      <c r="CI25" s="9">
        <v>1</v>
      </c>
      <c r="CJ25" s="11">
        <v>1</v>
      </c>
      <c r="CK25" s="18">
        <f>CK28</f>
        <v>1</v>
      </c>
    </row>
    <row r="26" spans="1:89" x14ac:dyDescent="0.3">
      <c r="E26" s="13" t="s">
        <v>11</v>
      </c>
      <c r="F26" s="9">
        <v>0.95920000000000005</v>
      </c>
      <c r="G26" s="9">
        <v>1.0464</v>
      </c>
      <c r="H26" s="11">
        <v>0.99835810810810832</v>
      </c>
      <c r="I26" s="18">
        <f>I28</f>
        <v>0</v>
      </c>
      <c r="U26" s="13" t="s">
        <v>11</v>
      </c>
      <c r="V26" s="9">
        <v>0.99209999999999998</v>
      </c>
      <c r="W26" s="9">
        <v>1.0417000000000001</v>
      </c>
      <c r="X26" s="11">
        <v>1.0157787499999995</v>
      </c>
      <c r="Y26" s="18">
        <f>Y28</f>
        <v>1</v>
      </c>
      <c r="AK26" s="13" t="s">
        <v>11</v>
      </c>
      <c r="AL26" s="9">
        <v>0.9889</v>
      </c>
      <c r="AM26" s="9">
        <v>1.0144</v>
      </c>
      <c r="AN26" s="11">
        <v>1.0008000000000001</v>
      </c>
      <c r="AO26" s="18">
        <f>AO28</f>
        <v>1</v>
      </c>
      <c r="BA26" s="13" t="s">
        <v>11</v>
      </c>
      <c r="BB26" s="9">
        <v>1.0341</v>
      </c>
      <c r="BC26" s="9">
        <v>1.0541</v>
      </c>
      <c r="BD26" s="11">
        <v>1.0444200000000001</v>
      </c>
      <c r="BE26" s="18">
        <f>BE28</f>
        <v>1</v>
      </c>
      <c r="BQ26" s="13" t="s">
        <v>11</v>
      </c>
      <c r="BR26" s="9">
        <v>0.95369999999999999</v>
      </c>
      <c r="BS26" s="9">
        <v>1.0283</v>
      </c>
      <c r="BT26" s="11">
        <v>0.99692499999999995</v>
      </c>
      <c r="BU26" s="18">
        <f>BU28</f>
        <v>1</v>
      </c>
      <c r="CG26" s="13" t="s">
        <v>11</v>
      </c>
      <c r="CH26" s="9">
        <v>0.94840000000000002</v>
      </c>
      <c r="CI26" s="9">
        <v>1.0149999999999999</v>
      </c>
      <c r="CJ26" s="11">
        <v>0.98416000000000015</v>
      </c>
      <c r="CK26" s="18">
        <f>CK28</f>
        <v>1</v>
      </c>
    </row>
    <row r="27" spans="1:89" x14ac:dyDescent="0.3">
      <c r="E27" s="14" t="s">
        <v>12</v>
      </c>
      <c r="F27" s="9">
        <v>0.96040000000000003</v>
      </c>
      <c r="G27" s="9">
        <v>1.0627</v>
      </c>
      <c r="H27" s="11">
        <v>1.005536486486486</v>
      </c>
      <c r="I27" s="18">
        <f>I28</f>
        <v>0</v>
      </c>
      <c r="U27" s="14" t="s">
        <v>12</v>
      </c>
      <c r="V27" s="9">
        <v>0.98380000000000001</v>
      </c>
      <c r="W27" s="9">
        <v>1.0418000000000001</v>
      </c>
      <c r="X27" s="11">
        <v>1.0172887500000001</v>
      </c>
      <c r="Y27" s="18">
        <f>Y28</f>
        <v>1</v>
      </c>
      <c r="AK27" s="14" t="s">
        <v>12</v>
      </c>
      <c r="AL27" s="9">
        <v>0.98050000000000004</v>
      </c>
      <c r="AM27" s="9">
        <v>1.0333000000000001</v>
      </c>
      <c r="AN27" s="11">
        <v>1.0049230769230768</v>
      </c>
      <c r="AO27" s="18">
        <f>AO28</f>
        <v>1</v>
      </c>
      <c r="BA27" s="14" t="s">
        <v>12</v>
      </c>
      <c r="BB27" s="9">
        <v>1.0124</v>
      </c>
      <c r="BC27" s="9">
        <v>1.0650999999999999</v>
      </c>
      <c r="BD27" s="11">
        <v>1.0428999999999999</v>
      </c>
      <c r="BE27" s="18">
        <f>BE28</f>
        <v>1</v>
      </c>
      <c r="BQ27" s="14" t="s">
        <v>12</v>
      </c>
      <c r="BR27" s="9">
        <v>0.9657</v>
      </c>
      <c r="BS27" s="9">
        <v>1.0463</v>
      </c>
      <c r="BT27" s="11">
        <v>1.0109625</v>
      </c>
      <c r="BU27" s="18">
        <f>BU28</f>
        <v>1</v>
      </c>
      <c r="CG27" s="14" t="s">
        <v>12</v>
      </c>
      <c r="CH27" s="9">
        <v>0.94450000000000001</v>
      </c>
      <c r="CI27" s="9">
        <v>1.0523</v>
      </c>
      <c r="CJ27" s="11">
        <v>0.998475</v>
      </c>
      <c r="CK27" s="18">
        <f>CK28</f>
        <v>1</v>
      </c>
    </row>
    <row r="28" spans="1:89" x14ac:dyDescent="0.3">
      <c r="E28" t="s">
        <v>26</v>
      </c>
      <c r="F28" s="9">
        <v>1.9E-2</v>
      </c>
      <c r="G28" s="9">
        <v>0.06</v>
      </c>
      <c r="H28" t="str">
        <f>IF(AND(C11&gt;=F28,C11&lt;=G28),"подходит","не подходит")</f>
        <v>не подходит</v>
      </c>
      <c r="I28" s="18">
        <f>IF(H28="подходит",1,0)</f>
        <v>0</v>
      </c>
      <c r="U28" t="s">
        <v>26</v>
      </c>
      <c r="V28" s="9">
        <v>0.04</v>
      </c>
      <c r="W28" s="9">
        <v>0.09</v>
      </c>
      <c r="X28" t="str">
        <f>IF(AND(C11&gt;=V28,C11&lt;=W28),"подходит","не подходит")</f>
        <v>подходит</v>
      </c>
      <c r="Y28" s="18">
        <f>IF(X28="подходит",1,0)</f>
        <v>1</v>
      </c>
      <c r="AK28" t="s">
        <v>26</v>
      </c>
      <c r="AL28" s="9">
        <v>0.04</v>
      </c>
      <c r="AM28" s="9">
        <v>0.09</v>
      </c>
      <c r="AN28" t="str">
        <f>IF(AND(C11&gt;=AL28,C11&lt;=AM28),"подходит","не подходит")</f>
        <v>подходит</v>
      </c>
      <c r="AO28" s="18">
        <f>IF(AN28="подходит",1,0)</f>
        <v>1</v>
      </c>
      <c r="BA28" t="s">
        <v>26</v>
      </c>
      <c r="BB28" s="9">
        <v>0.04</v>
      </c>
      <c r="BC28" s="9">
        <v>0.09</v>
      </c>
      <c r="BD28" t="str">
        <f>IF(AND(C11&gt;=BB28,C11&lt;=BC28),"подходит","не подходит")</f>
        <v>подходит</v>
      </c>
      <c r="BE28" s="18">
        <f>IF(BD28="подходит",1,0)</f>
        <v>1</v>
      </c>
      <c r="BQ28" t="s">
        <v>26</v>
      </c>
      <c r="BR28" s="9">
        <v>0.04</v>
      </c>
      <c r="BS28" s="9">
        <v>0.09</v>
      </c>
      <c r="BT28" t="str">
        <f>IF(AND(C11&gt;=BR28,C11&lt;=BS28),"подходит","не подходит")</f>
        <v>подходит</v>
      </c>
      <c r="BU28" s="18">
        <f>IF(BT28="подходит",1,0)</f>
        <v>1</v>
      </c>
      <c r="CG28" t="s">
        <v>26</v>
      </c>
      <c r="CH28" s="9">
        <v>0.04</v>
      </c>
      <c r="CI28" s="9">
        <v>0.09</v>
      </c>
      <c r="CJ28" t="str">
        <f>IF(AND(C11&gt;=CH28,C11&lt;=CI28),"подходит","не подходит")</f>
        <v>подходит</v>
      </c>
      <c r="CK28" s="18">
        <f>IF(CJ28="подходит",1,0)</f>
        <v>1</v>
      </c>
    </row>
    <row r="29" spans="1:89" x14ac:dyDescent="0.3">
      <c r="I29" s="18">
        <f>I28</f>
        <v>0</v>
      </c>
      <c r="Y29" s="18">
        <f>Y28</f>
        <v>1</v>
      </c>
      <c r="AO29" s="18">
        <f>AO28</f>
        <v>1</v>
      </c>
      <c r="BE29" s="18">
        <f>BE28</f>
        <v>1</v>
      </c>
      <c r="BU29" s="18">
        <f>BU28</f>
        <v>1</v>
      </c>
      <c r="CK29" s="18">
        <f>CK28</f>
        <v>1</v>
      </c>
    </row>
    <row r="30" spans="1:89" x14ac:dyDescent="0.3">
      <c r="E30" s="23" t="s">
        <v>16</v>
      </c>
      <c r="F30" s="23"/>
      <c r="G30" s="23"/>
      <c r="H30" s="23"/>
      <c r="I30" s="18">
        <f>I37</f>
        <v>0</v>
      </c>
      <c r="U30" s="23" t="s">
        <v>16</v>
      </c>
      <c r="V30" s="23"/>
      <c r="W30" s="23"/>
      <c r="X30" s="23"/>
      <c r="Y30" s="18">
        <f>Y37</f>
        <v>1</v>
      </c>
    </row>
    <row r="31" spans="1:89" x14ac:dyDescent="0.3">
      <c r="E31" s="9" t="s">
        <v>8</v>
      </c>
      <c r="F31" s="9" t="s">
        <v>9</v>
      </c>
      <c r="G31" s="9" t="s">
        <v>10</v>
      </c>
      <c r="I31" s="18">
        <f>I37</f>
        <v>0</v>
      </c>
      <c r="U31" s="9" t="s">
        <v>8</v>
      </c>
      <c r="V31" s="9" t="s">
        <v>9</v>
      </c>
      <c r="W31" s="9" t="s">
        <v>10</v>
      </c>
      <c r="Y31" s="18">
        <f>Y37</f>
        <v>1</v>
      </c>
    </row>
    <row r="32" spans="1:89" x14ac:dyDescent="0.3">
      <c r="E32" s="10" t="s">
        <v>2</v>
      </c>
      <c r="F32" s="9"/>
      <c r="G32" s="9"/>
      <c r="I32" s="18">
        <f>I37</f>
        <v>0</v>
      </c>
      <c r="U32" s="10" t="s">
        <v>2</v>
      </c>
      <c r="V32" s="9"/>
      <c r="W32" s="9"/>
      <c r="Y32" s="18">
        <f>Y37</f>
        <v>1</v>
      </c>
    </row>
    <row r="33" spans="5:25" x14ac:dyDescent="0.3">
      <c r="E33" s="11" t="s">
        <v>3</v>
      </c>
      <c r="F33" s="9">
        <v>0.79990000000000006</v>
      </c>
      <c r="G33" s="9">
        <v>1.0114000000000001</v>
      </c>
      <c r="H33">
        <v>0.90006000000000008</v>
      </c>
      <c r="I33" s="18">
        <f>I37</f>
        <v>0</v>
      </c>
      <c r="U33" s="11" t="s">
        <v>3</v>
      </c>
      <c r="V33" s="9">
        <v>0.88049999999999995</v>
      </c>
      <c r="W33" s="9">
        <v>0.90280000000000005</v>
      </c>
      <c r="X33">
        <v>0.89165000000000005</v>
      </c>
      <c r="Y33" s="18">
        <f>Y37</f>
        <v>1</v>
      </c>
    </row>
    <row r="34" spans="5:25" x14ac:dyDescent="0.3">
      <c r="E34" s="12" t="s">
        <v>4</v>
      </c>
      <c r="F34" s="9">
        <v>1</v>
      </c>
      <c r="G34" s="9">
        <v>1</v>
      </c>
      <c r="H34">
        <v>1</v>
      </c>
      <c r="I34" s="18">
        <f>I37</f>
        <v>0</v>
      </c>
      <c r="U34" s="12" t="s">
        <v>4</v>
      </c>
      <c r="V34" s="9">
        <v>1</v>
      </c>
      <c r="W34" s="9">
        <v>1</v>
      </c>
      <c r="X34">
        <v>1</v>
      </c>
      <c r="Y34" s="18">
        <f>Y37</f>
        <v>1</v>
      </c>
    </row>
    <row r="35" spans="5:25" x14ac:dyDescent="0.3">
      <c r="E35" s="13" t="s">
        <v>11</v>
      </c>
      <c r="F35" s="9">
        <v>1.0361</v>
      </c>
      <c r="G35" s="9">
        <v>1.1327</v>
      </c>
      <c r="H35">
        <v>1.0886800000000001</v>
      </c>
      <c r="I35" s="18">
        <f>I37</f>
        <v>0</v>
      </c>
      <c r="U35" s="13" t="s">
        <v>11</v>
      </c>
      <c r="V35" s="9">
        <v>1.1045</v>
      </c>
      <c r="W35" s="9">
        <v>1.1102000000000001</v>
      </c>
      <c r="X35">
        <v>1.1073500000000001</v>
      </c>
      <c r="Y35" s="18">
        <f>Y37</f>
        <v>1</v>
      </c>
    </row>
    <row r="36" spans="5:25" x14ac:dyDescent="0.3">
      <c r="E36" s="14" t="s">
        <v>12</v>
      </c>
      <c r="F36" s="9">
        <v>1.0958000000000001</v>
      </c>
      <c r="G36" s="9">
        <v>1.1947000000000001</v>
      </c>
      <c r="H36">
        <v>1.14768</v>
      </c>
      <c r="I36" s="18">
        <f>I37</f>
        <v>0</v>
      </c>
      <c r="U36" s="14" t="s">
        <v>12</v>
      </c>
      <c r="V36" s="9">
        <v>1.2131000000000001</v>
      </c>
      <c r="W36" s="9">
        <v>1.2373000000000001</v>
      </c>
      <c r="X36">
        <v>1.2252000000000001</v>
      </c>
      <c r="Y36" s="18">
        <f>Y37</f>
        <v>1</v>
      </c>
    </row>
    <row r="37" spans="5:25" x14ac:dyDescent="0.3">
      <c r="E37" t="s">
        <v>26</v>
      </c>
      <c r="F37" s="9">
        <v>2.1999999999999999E-2</v>
      </c>
      <c r="G37" s="9">
        <v>4.2999999999999997E-2</v>
      </c>
      <c r="H37" t="str">
        <f>IF(AND(C11&gt;=F37,C11&lt;=G37),"подходит","не подходит")</f>
        <v>не подходит</v>
      </c>
      <c r="I37" s="18">
        <f>IF(H37="подходит",1,0)</f>
        <v>0</v>
      </c>
      <c r="U37" t="s">
        <v>26</v>
      </c>
      <c r="V37" s="9">
        <v>0.04</v>
      </c>
      <c r="W37" s="9">
        <v>0.09</v>
      </c>
      <c r="X37" t="str">
        <f>IF(AND(C11&gt;=V37,C11&lt;=W37),"подходит","не подходит")</f>
        <v>подходит</v>
      </c>
      <c r="Y37" s="18">
        <f>IF(X37="подходит",1,0)</f>
        <v>1</v>
      </c>
    </row>
    <row r="38" spans="5:25" x14ac:dyDescent="0.3">
      <c r="I38" s="18">
        <f>I37</f>
        <v>0</v>
      </c>
      <c r="Y38" s="18">
        <f>Y37</f>
        <v>1</v>
      </c>
    </row>
    <row r="39" spans="5:25" x14ac:dyDescent="0.3">
      <c r="E39" s="23" t="s">
        <v>17</v>
      </c>
      <c r="F39" s="23"/>
      <c r="G39" s="23"/>
      <c r="H39" s="23"/>
      <c r="I39" s="18">
        <f>I46</f>
        <v>0</v>
      </c>
      <c r="U39" s="23" t="s">
        <v>32</v>
      </c>
      <c r="V39" s="23"/>
      <c r="W39" s="23"/>
      <c r="X39" s="23"/>
      <c r="Y39" s="18">
        <f>Y46</f>
        <v>0</v>
      </c>
    </row>
    <row r="40" spans="5:25" x14ac:dyDescent="0.3">
      <c r="E40" s="9" t="s">
        <v>8</v>
      </c>
      <c r="F40" s="9" t="s">
        <v>9</v>
      </c>
      <c r="G40" s="9" t="s">
        <v>10</v>
      </c>
      <c r="I40" s="18">
        <f>I46</f>
        <v>0</v>
      </c>
      <c r="U40" s="9" t="s">
        <v>8</v>
      </c>
      <c r="V40" s="9" t="s">
        <v>9</v>
      </c>
      <c r="W40" s="9" t="s">
        <v>10</v>
      </c>
      <c r="Y40" s="18">
        <f>Y46</f>
        <v>0</v>
      </c>
    </row>
    <row r="41" spans="5:25" x14ac:dyDescent="0.3">
      <c r="E41" s="10" t="s">
        <v>2</v>
      </c>
      <c r="F41" s="9"/>
      <c r="G41" s="9"/>
      <c r="H41" s="10"/>
      <c r="I41" s="18">
        <f>I46</f>
        <v>0</v>
      </c>
      <c r="U41" s="10" t="s">
        <v>2</v>
      </c>
      <c r="V41" s="9"/>
      <c r="W41" s="9"/>
      <c r="X41" s="10"/>
      <c r="Y41" s="18">
        <f>Y46</f>
        <v>0</v>
      </c>
    </row>
    <row r="42" spans="5:25" x14ac:dyDescent="0.3">
      <c r="E42" s="11" t="s">
        <v>3</v>
      </c>
      <c r="F42" s="9">
        <v>0.81510000000000005</v>
      </c>
      <c r="G42" s="9">
        <v>0.96440000000000003</v>
      </c>
      <c r="H42" s="11">
        <v>0.91501250000000001</v>
      </c>
      <c r="I42" s="18">
        <f>I46</f>
        <v>0</v>
      </c>
      <c r="U42" s="11" t="s">
        <v>3</v>
      </c>
      <c r="V42" s="9">
        <v>0.80930000000000002</v>
      </c>
      <c r="W42" s="9">
        <v>0.90329999999999999</v>
      </c>
      <c r="X42" s="11">
        <v>0.86362608695652188</v>
      </c>
      <c r="Y42" s="18">
        <f>Y46</f>
        <v>0</v>
      </c>
    </row>
    <row r="43" spans="5:25" x14ac:dyDescent="0.3">
      <c r="E43" s="12" t="s">
        <v>4</v>
      </c>
      <c r="F43" s="9">
        <v>1</v>
      </c>
      <c r="G43" s="9">
        <v>1</v>
      </c>
      <c r="H43" s="11">
        <v>1</v>
      </c>
      <c r="I43" s="18">
        <f>I46</f>
        <v>0</v>
      </c>
      <c r="U43" s="12" t="s">
        <v>4</v>
      </c>
      <c r="V43" s="9">
        <v>1</v>
      </c>
      <c r="W43" s="9">
        <v>1</v>
      </c>
      <c r="X43" s="11">
        <v>1</v>
      </c>
      <c r="Y43" s="18">
        <f>Y46</f>
        <v>0</v>
      </c>
    </row>
    <row r="44" spans="5:25" x14ac:dyDescent="0.3">
      <c r="E44" s="13" t="s">
        <v>11</v>
      </c>
      <c r="F44" s="9">
        <v>1.0189999999999999</v>
      </c>
      <c r="G44" s="9">
        <v>1.1231</v>
      </c>
      <c r="H44" s="11">
        <v>1.0620125</v>
      </c>
      <c r="I44" s="18">
        <f>I46</f>
        <v>0</v>
      </c>
      <c r="U44" s="13" t="s">
        <v>11</v>
      </c>
      <c r="V44" s="9">
        <v>1.0750999999999999</v>
      </c>
      <c r="W44" s="9">
        <v>1.1380999999999999</v>
      </c>
      <c r="X44" s="11">
        <v>1.0960260869565215</v>
      </c>
      <c r="Y44" s="18">
        <f>Y46</f>
        <v>0</v>
      </c>
    </row>
    <row r="45" spans="5:25" x14ac:dyDescent="0.3">
      <c r="E45" s="14" t="s">
        <v>12</v>
      </c>
      <c r="F45" s="9">
        <v>1.0257000000000001</v>
      </c>
      <c r="G45" s="9">
        <v>1.1398999999999999</v>
      </c>
      <c r="H45" s="11">
        <v>1.0764875</v>
      </c>
      <c r="I45" s="18">
        <f>I46</f>
        <v>0</v>
      </c>
      <c r="U45" s="14" t="s">
        <v>12</v>
      </c>
      <c r="V45" s="9">
        <v>1.0801000000000001</v>
      </c>
      <c r="W45" s="9">
        <v>1.1592</v>
      </c>
      <c r="X45" s="11">
        <v>1.1201695652173913</v>
      </c>
      <c r="Y45" s="18">
        <f>Y46</f>
        <v>0</v>
      </c>
    </row>
    <row r="46" spans="5:25" x14ac:dyDescent="0.3">
      <c r="E46" t="s">
        <v>26</v>
      </c>
      <c r="F46" s="9">
        <v>0.35499999999999998</v>
      </c>
      <c r="G46" s="9">
        <v>0.55600000000000005</v>
      </c>
      <c r="H46" t="str">
        <f>IF(AND(C11&gt;=F46,C11&lt;=G46),"подходит","не подходит")</f>
        <v>не подходит</v>
      </c>
      <c r="I46" s="18">
        <f>IF(H46="подходит",1,0)</f>
        <v>0</v>
      </c>
      <c r="U46" t="s">
        <v>26</v>
      </c>
      <c r="V46" s="9">
        <v>0.08</v>
      </c>
      <c r="W46" s="9">
        <v>0.09</v>
      </c>
      <c r="X46" t="str">
        <f>IF(AND(C11&gt;=V46,C11&lt;=W46),"подходит","не подходит")</f>
        <v>не подходит</v>
      </c>
      <c r="Y46" s="18">
        <f>IF(X46="подходит",1,0)</f>
        <v>0</v>
      </c>
    </row>
    <row r="47" spans="5:25" x14ac:dyDescent="0.3">
      <c r="I47" s="18">
        <f>I46</f>
        <v>0</v>
      </c>
      <c r="Y47" s="18">
        <f>Y46</f>
        <v>0</v>
      </c>
    </row>
    <row r="48" spans="5:25" x14ac:dyDescent="0.3">
      <c r="E48" s="23" t="s">
        <v>18</v>
      </c>
      <c r="F48" s="23"/>
      <c r="G48" s="23"/>
      <c r="H48" s="23"/>
      <c r="I48" s="18">
        <f>I55</f>
        <v>0</v>
      </c>
      <c r="U48" s="23" t="s">
        <v>33</v>
      </c>
      <c r="V48" s="23"/>
      <c r="W48" s="23"/>
      <c r="X48" s="23"/>
      <c r="Y48" s="18">
        <f>Y55</f>
        <v>0</v>
      </c>
    </row>
    <row r="49" spans="5:25" x14ac:dyDescent="0.3">
      <c r="E49" s="9" t="s">
        <v>8</v>
      </c>
      <c r="F49" s="9" t="s">
        <v>9</v>
      </c>
      <c r="G49" s="9" t="s">
        <v>10</v>
      </c>
      <c r="I49" s="18">
        <f>I55</f>
        <v>0</v>
      </c>
      <c r="U49" s="9" t="s">
        <v>8</v>
      </c>
      <c r="V49" s="9" t="s">
        <v>9</v>
      </c>
      <c r="W49" s="9" t="s">
        <v>10</v>
      </c>
      <c r="Y49" s="18">
        <f>Y55</f>
        <v>0</v>
      </c>
    </row>
    <row r="50" spans="5:25" x14ac:dyDescent="0.3">
      <c r="E50" s="10" t="s">
        <v>2</v>
      </c>
      <c r="F50" s="9"/>
      <c r="G50" s="9"/>
      <c r="I50" s="18">
        <f>I55</f>
        <v>0</v>
      </c>
      <c r="U50" s="10" t="s">
        <v>2</v>
      </c>
      <c r="V50" s="9"/>
      <c r="W50" s="9"/>
      <c r="Y50" s="18">
        <f>Y55</f>
        <v>0</v>
      </c>
    </row>
    <row r="51" spans="5:25" x14ac:dyDescent="0.3">
      <c r="E51" s="11" t="s">
        <v>3</v>
      </c>
      <c r="F51" s="9">
        <v>0.91090000000000004</v>
      </c>
      <c r="G51" s="9">
        <v>1.0327999999999999</v>
      </c>
      <c r="H51">
        <v>0.98407142857142849</v>
      </c>
      <c r="I51" s="18">
        <f>I55</f>
        <v>0</v>
      </c>
      <c r="U51" s="11" t="s">
        <v>3</v>
      </c>
      <c r="V51" s="9">
        <v>0.76770000000000005</v>
      </c>
      <c r="W51" s="9">
        <v>0.87509999999999999</v>
      </c>
      <c r="X51">
        <v>0.82716842105263166</v>
      </c>
      <c r="Y51" s="18">
        <f>Y55</f>
        <v>0</v>
      </c>
    </row>
    <row r="52" spans="5:25" x14ac:dyDescent="0.3">
      <c r="E52" s="12" t="s">
        <v>4</v>
      </c>
      <c r="F52" s="9">
        <v>1</v>
      </c>
      <c r="G52" s="9">
        <v>1</v>
      </c>
      <c r="H52">
        <v>1</v>
      </c>
      <c r="I52" s="18">
        <f>I55</f>
        <v>0</v>
      </c>
      <c r="U52" s="12" t="s">
        <v>4</v>
      </c>
      <c r="V52" s="9">
        <v>1</v>
      </c>
      <c r="W52" s="9">
        <v>1</v>
      </c>
      <c r="X52">
        <v>1</v>
      </c>
      <c r="Y52" s="18">
        <f>Y55</f>
        <v>0</v>
      </c>
    </row>
    <row r="53" spans="5:25" x14ac:dyDescent="0.3">
      <c r="E53" s="13" t="s">
        <v>11</v>
      </c>
      <c r="F53" s="9">
        <v>0.97819999999999996</v>
      </c>
      <c r="G53" s="9">
        <v>1.0575000000000001</v>
      </c>
      <c r="H53">
        <v>1.0095142857142858</v>
      </c>
      <c r="I53" s="18">
        <f>I55</f>
        <v>0</v>
      </c>
      <c r="U53" s="13" t="s">
        <v>11</v>
      </c>
      <c r="V53" s="9">
        <v>1.1074999999999999</v>
      </c>
      <c r="W53" s="9">
        <v>1.1623000000000001</v>
      </c>
      <c r="X53">
        <v>1.1341894736842109</v>
      </c>
      <c r="Y53" s="18">
        <f>Y55</f>
        <v>0</v>
      </c>
    </row>
    <row r="54" spans="5:25" x14ac:dyDescent="0.3">
      <c r="E54" s="14" t="s">
        <v>12</v>
      </c>
      <c r="F54" s="9">
        <v>0.94689999999999996</v>
      </c>
      <c r="G54" s="9">
        <v>1.0286</v>
      </c>
      <c r="H54">
        <v>0.98754285714285717</v>
      </c>
      <c r="I54" s="18">
        <f>I55</f>
        <v>0</v>
      </c>
      <c r="U54" s="14" t="s">
        <v>12</v>
      </c>
      <c r="V54" s="9">
        <v>1.1675</v>
      </c>
      <c r="W54" s="9">
        <v>1.2278</v>
      </c>
      <c r="X54">
        <v>1.1981578947368419</v>
      </c>
      <c r="Y54" s="18">
        <f>Y55</f>
        <v>0</v>
      </c>
    </row>
    <row r="55" spans="5:25" x14ac:dyDescent="0.3">
      <c r="E55" t="s">
        <v>26</v>
      </c>
      <c r="F55" s="9">
        <v>3.2000000000000001E-2</v>
      </c>
      <c r="G55" s="9">
        <v>0.06</v>
      </c>
      <c r="H55" t="str">
        <f>IF(AND(C11&gt;=F55,C11&lt;=G55),"подходит","не подходит")</f>
        <v>не подходит</v>
      </c>
      <c r="I55" s="18">
        <f>IF(H55="подходит",1,0)</f>
        <v>0</v>
      </c>
      <c r="U55" t="s">
        <v>26</v>
      </c>
      <c r="V55" s="9">
        <v>0.17</v>
      </c>
      <c r="W55" s="9">
        <v>0.19</v>
      </c>
      <c r="X55" t="str">
        <f>IF(AND(C11&gt;=V55,C11&lt;=W55),"подходит","не подходит")</f>
        <v>не подходит</v>
      </c>
      <c r="Y55" s="18">
        <f>IF(X55="подходит",1,0)</f>
        <v>0</v>
      </c>
    </row>
    <row r="56" spans="5:25" x14ac:dyDescent="0.3">
      <c r="I56" s="18">
        <f>I55</f>
        <v>0</v>
      </c>
      <c r="Y56" s="18">
        <f>Y55</f>
        <v>0</v>
      </c>
    </row>
    <row r="57" spans="5:25" x14ac:dyDescent="0.3">
      <c r="E57" s="23" t="s">
        <v>19</v>
      </c>
      <c r="F57" s="23"/>
      <c r="G57" s="23"/>
      <c r="H57" s="23"/>
      <c r="I57" s="18">
        <f>I64</f>
        <v>1</v>
      </c>
      <c r="U57" s="23" t="s">
        <v>34</v>
      </c>
      <c r="V57" s="23"/>
      <c r="W57" s="23"/>
      <c r="X57" s="23"/>
      <c r="Y57" s="18">
        <f>Y64</f>
        <v>0</v>
      </c>
    </row>
    <row r="58" spans="5:25" x14ac:dyDescent="0.3">
      <c r="E58" s="9" t="s">
        <v>8</v>
      </c>
      <c r="F58" s="9" t="s">
        <v>9</v>
      </c>
      <c r="G58" s="9" t="s">
        <v>10</v>
      </c>
      <c r="I58" s="18">
        <f>I64</f>
        <v>1</v>
      </c>
      <c r="U58" s="9" t="s">
        <v>8</v>
      </c>
      <c r="V58" s="9" t="s">
        <v>9</v>
      </c>
      <c r="W58" s="9" t="s">
        <v>10</v>
      </c>
      <c r="Y58" s="18">
        <f>Y64</f>
        <v>0</v>
      </c>
    </row>
    <row r="59" spans="5:25" x14ac:dyDescent="0.3">
      <c r="E59" s="10" t="s">
        <v>2</v>
      </c>
      <c r="F59" s="9"/>
      <c r="G59" s="9"/>
      <c r="H59" s="10"/>
      <c r="I59" s="18">
        <f>I64</f>
        <v>1</v>
      </c>
      <c r="U59" s="10" t="s">
        <v>2</v>
      </c>
      <c r="V59" s="9"/>
      <c r="W59" s="9"/>
      <c r="X59" s="10"/>
      <c r="Y59" s="18">
        <f>Y64</f>
        <v>0</v>
      </c>
    </row>
    <row r="60" spans="5:25" x14ac:dyDescent="0.3">
      <c r="E60" s="11" t="s">
        <v>3</v>
      </c>
      <c r="F60" s="9">
        <v>0.88460000000000005</v>
      </c>
      <c r="G60" s="9">
        <v>0.93889999999999996</v>
      </c>
      <c r="H60" s="11">
        <v>0.92135714285714276</v>
      </c>
      <c r="I60" s="18">
        <f>I64</f>
        <v>1</v>
      </c>
      <c r="U60" s="11" t="s">
        <v>3</v>
      </c>
      <c r="V60" s="9">
        <v>0.79430000000000001</v>
      </c>
      <c r="W60" s="9">
        <v>0.81379999999999997</v>
      </c>
      <c r="X60" s="11">
        <v>0.80404999999999993</v>
      </c>
      <c r="Y60" s="18">
        <f>Y64</f>
        <v>0</v>
      </c>
    </row>
    <row r="61" spans="5:25" x14ac:dyDescent="0.3">
      <c r="E61" s="12" t="s">
        <v>4</v>
      </c>
      <c r="F61" s="9">
        <v>1</v>
      </c>
      <c r="G61" s="9">
        <v>1</v>
      </c>
      <c r="H61" s="11">
        <v>1</v>
      </c>
      <c r="I61" s="18">
        <f>I64</f>
        <v>1</v>
      </c>
      <c r="U61" s="12" t="s">
        <v>4</v>
      </c>
      <c r="V61" s="9">
        <v>1</v>
      </c>
      <c r="W61" s="9">
        <v>1</v>
      </c>
      <c r="X61" s="11">
        <v>1</v>
      </c>
      <c r="Y61" s="18">
        <f>Y64</f>
        <v>0</v>
      </c>
    </row>
    <row r="62" spans="5:25" x14ac:dyDescent="0.3">
      <c r="E62" s="13" t="s">
        <v>11</v>
      </c>
      <c r="F62" s="9">
        <v>0.9677</v>
      </c>
      <c r="G62" s="9">
        <v>1.0127999999999999</v>
      </c>
      <c r="H62" s="11">
        <v>0.98669999999999991</v>
      </c>
      <c r="I62" s="18">
        <f>I64</f>
        <v>1</v>
      </c>
      <c r="U62" s="13" t="s">
        <v>11</v>
      </c>
      <c r="V62" s="9">
        <v>1.1521999999999999</v>
      </c>
      <c r="W62" s="9">
        <v>1.1649</v>
      </c>
      <c r="X62" s="11">
        <v>1.15855</v>
      </c>
      <c r="Y62" s="18">
        <f>Y64</f>
        <v>0</v>
      </c>
    </row>
    <row r="63" spans="5:25" x14ac:dyDescent="0.3">
      <c r="E63" s="14" t="s">
        <v>12</v>
      </c>
      <c r="F63" s="9">
        <v>0.96250000000000002</v>
      </c>
      <c r="G63" s="9">
        <v>1.0196000000000001</v>
      </c>
      <c r="H63" s="11">
        <v>0.99120000000000008</v>
      </c>
      <c r="I63" s="18">
        <f>I64</f>
        <v>1</v>
      </c>
      <c r="U63" s="14" t="s">
        <v>12</v>
      </c>
      <c r="V63" s="9">
        <v>1.0687</v>
      </c>
      <c r="W63" s="9">
        <v>1.0689</v>
      </c>
      <c r="X63" s="11">
        <v>1.0688</v>
      </c>
      <c r="Y63" s="18">
        <f>Y64</f>
        <v>0</v>
      </c>
    </row>
    <row r="64" spans="5:25" x14ac:dyDescent="0.3">
      <c r="E64" t="s">
        <v>26</v>
      </c>
      <c r="F64" s="9">
        <v>4.1000000000000002E-2</v>
      </c>
      <c r="G64" s="9">
        <v>7.0000000000000007E-2</v>
      </c>
      <c r="H64" t="str">
        <f>IF(AND(C11&gt;=F64,C11&lt;=G64),"подходит","не подходит")</f>
        <v>подходит</v>
      </c>
      <c r="I64" s="18">
        <f>IF(H64="подходит",1,0)</f>
        <v>1</v>
      </c>
      <c r="U64" t="s">
        <v>26</v>
      </c>
      <c r="V64" s="9">
        <v>0.3</v>
      </c>
      <c r="W64" s="9">
        <v>0.4</v>
      </c>
      <c r="X64" t="str">
        <f>IF(AND(C11&gt;=V64,C11&lt;=W64),"подходит","не подходит")</f>
        <v>не подходит</v>
      </c>
      <c r="Y64" s="18">
        <f>IF(X64="подходит",1,0)</f>
        <v>0</v>
      </c>
    </row>
    <row r="65" spans="5:105" x14ac:dyDescent="0.3">
      <c r="I65" s="18">
        <f>I64</f>
        <v>1</v>
      </c>
      <c r="Y65" s="18">
        <f>Y64</f>
        <v>0</v>
      </c>
    </row>
    <row r="66" spans="5:105" x14ac:dyDescent="0.3">
      <c r="E66" s="24" t="s">
        <v>20</v>
      </c>
      <c r="F66" s="24"/>
      <c r="G66" s="24"/>
      <c r="H66" s="24"/>
      <c r="I66" s="18">
        <f>I73</f>
        <v>0</v>
      </c>
      <c r="U66" s="23" t="s">
        <v>22</v>
      </c>
      <c r="V66" s="23"/>
      <c r="W66" s="23"/>
      <c r="X66" s="23"/>
      <c r="Y66" s="18">
        <f>Y73</f>
        <v>0</v>
      </c>
      <c r="AK66" s="23" t="s">
        <v>35</v>
      </c>
      <c r="AL66" s="23"/>
      <c r="AM66" s="23"/>
      <c r="AN66" s="23"/>
      <c r="AO66" s="18">
        <f>AO73</f>
        <v>0</v>
      </c>
      <c r="BA66" s="23" t="s">
        <v>36</v>
      </c>
      <c r="BB66" s="23"/>
      <c r="BC66" s="23"/>
      <c r="BD66" s="23"/>
      <c r="BE66" s="18">
        <f>BE73</f>
        <v>0</v>
      </c>
      <c r="BQ66" s="23" t="s">
        <v>37</v>
      </c>
      <c r="BR66" s="23"/>
      <c r="BS66" s="23"/>
      <c r="BT66" s="23"/>
      <c r="BU66" s="18">
        <f>BU73</f>
        <v>0</v>
      </c>
      <c r="CG66" s="23" t="s">
        <v>38</v>
      </c>
      <c r="CH66" s="23"/>
      <c r="CI66" s="23"/>
      <c r="CJ66" s="23"/>
      <c r="CK66" s="18">
        <f>CK73</f>
        <v>0</v>
      </c>
      <c r="CW66" s="23" t="s">
        <v>39</v>
      </c>
      <c r="CX66" s="23"/>
      <c r="CY66" s="23"/>
      <c r="CZ66" s="23"/>
      <c r="DA66" s="18">
        <f>DA73</f>
        <v>0</v>
      </c>
    </row>
    <row r="67" spans="5:105" x14ac:dyDescent="0.3">
      <c r="E67" s="9" t="s">
        <v>8</v>
      </c>
      <c r="F67" s="9" t="s">
        <v>9</v>
      </c>
      <c r="G67" s="9" t="s">
        <v>10</v>
      </c>
      <c r="I67" s="18">
        <f>I73</f>
        <v>0</v>
      </c>
      <c r="U67" s="9" t="s">
        <v>8</v>
      </c>
      <c r="V67" s="9" t="s">
        <v>9</v>
      </c>
      <c r="W67" s="9" t="s">
        <v>10</v>
      </c>
      <c r="Y67" s="18">
        <f>Y73</f>
        <v>0</v>
      </c>
      <c r="AK67" s="9" t="s">
        <v>8</v>
      </c>
      <c r="AL67" s="9" t="s">
        <v>9</v>
      </c>
      <c r="AM67" s="9" t="s">
        <v>10</v>
      </c>
      <c r="AO67" s="18">
        <f>AO73</f>
        <v>0</v>
      </c>
      <c r="BA67" s="9" t="s">
        <v>8</v>
      </c>
      <c r="BB67" s="9" t="s">
        <v>9</v>
      </c>
      <c r="BC67" s="9" t="s">
        <v>10</v>
      </c>
      <c r="BE67" s="18">
        <f>BE73</f>
        <v>0</v>
      </c>
      <c r="BQ67" s="9" t="s">
        <v>8</v>
      </c>
      <c r="BR67" s="9" t="s">
        <v>9</v>
      </c>
      <c r="BS67" s="9" t="s">
        <v>10</v>
      </c>
      <c r="BU67" s="18">
        <f>BU73</f>
        <v>0</v>
      </c>
      <c r="CG67" s="9" t="s">
        <v>8</v>
      </c>
      <c r="CH67" s="9" t="s">
        <v>9</v>
      </c>
      <c r="CI67" s="9" t="s">
        <v>10</v>
      </c>
      <c r="CK67" s="18">
        <f>CK73</f>
        <v>0</v>
      </c>
      <c r="CW67" s="9" t="s">
        <v>8</v>
      </c>
      <c r="CX67" s="9" t="s">
        <v>9</v>
      </c>
      <c r="CY67" s="9" t="s">
        <v>10</v>
      </c>
      <c r="DA67" s="18">
        <f>DA73</f>
        <v>0</v>
      </c>
    </row>
    <row r="68" spans="5:105" x14ac:dyDescent="0.3">
      <c r="E68" s="10" t="s">
        <v>2</v>
      </c>
      <c r="F68" s="9"/>
      <c r="G68" s="9"/>
      <c r="I68" s="18">
        <f>I73</f>
        <v>0</v>
      </c>
      <c r="U68" s="10" t="s">
        <v>2</v>
      </c>
      <c r="V68" s="9"/>
      <c r="W68" s="9"/>
      <c r="Y68" s="18">
        <f>Y73</f>
        <v>0</v>
      </c>
      <c r="AK68" s="10" t="s">
        <v>2</v>
      </c>
      <c r="AL68" s="9"/>
      <c r="AM68" s="9"/>
      <c r="AO68" s="18">
        <f>AO73</f>
        <v>0</v>
      </c>
      <c r="BA68" s="10" t="s">
        <v>2</v>
      </c>
      <c r="BB68" s="9"/>
      <c r="BC68" s="9"/>
      <c r="BE68" s="18">
        <f>BE73</f>
        <v>0</v>
      </c>
      <c r="BQ68" s="10" t="s">
        <v>2</v>
      </c>
      <c r="BR68" s="9"/>
      <c r="BS68" s="9"/>
      <c r="BU68" s="18">
        <f>BU73</f>
        <v>0</v>
      </c>
      <c r="CG68" s="10" t="s">
        <v>2</v>
      </c>
      <c r="CH68" s="9"/>
      <c r="CI68" s="9"/>
      <c r="CK68" s="18">
        <f>CK73</f>
        <v>0</v>
      </c>
      <c r="CW68" s="10" t="s">
        <v>2</v>
      </c>
      <c r="CX68" s="9"/>
      <c r="CY68" s="9"/>
      <c r="DA68" s="18">
        <f>DA73</f>
        <v>0</v>
      </c>
    </row>
    <row r="69" spans="5:105" x14ac:dyDescent="0.3">
      <c r="E69" s="11" t="s">
        <v>3</v>
      </c>
      <c r="F69" s="9">
        <v>0.8327</v>
      </c>
      <c r="G69" s="9">
        <v>1.0389999999999999</v>
      </c>
      <c r="H69">
        <v>0.92669565217391303</v>
      </c>
      <c r="I69" s="18">
        <f>I73</f>
        <v>0</v>
      </c>
      <c r="U69" s="11" t="s">
        <v>3</v>
      </c>
      <c r="V69" s="9">
        <v>0.76700000000000002</v>
      </c>
      <c r="W69" s="9">
        <v>0.89929999999999999</v>
      </c>
      <c r="X69">
        <v>0.82443625000000031</v>
      </c>
      <c r="Y69" s="18">
        <f>Y73</f>
        <v>0</v>
      </c>
      <c r="AK69" s="11" t="s">
        <v>3</v>
      </c>
      <c r="AL69" s="9">
        <v>0.68049999999999999</v>
      </c>
      <c r="AM69" s="9">
        <v>0.78939999999999999</v>
      </c>
      <c r="AN69">
        <v>0.74913000000000007</v>
      </c>
      <c r="AO69" s="18">
        <f>AO73</f>
        <v>0</v>
      </c>
      <c r="BA69" s="11" t="s">
        <v>3</v>
      </c>
      <c r="BB69" s="9">
        <v>0.85440000000000005</v>
      </c>
      <c r="BC69" s="9">
        <v>0.89810000000000001</v>
      </c>
      <c r="BD69">
        <v>0.87531250000000005</v>
      </c>
      <c r="BE69" s="18">
        <f>BE73</f>
        <v>0</v>
      </c>
      <c r="BQ69" s="11" t="s">
        <v>3</v>
      </c>
      <c r="BR69" s="9">
        <v>0.74919999999999998</v>
      </c>
      <c r="BS69" s="9">
        <v>0.83069999999999999</v>
      </c>
      <c r="BT69">
        <v>0.79256521739130437</v>
      </c>
      <c r="BU69" s="18">
        <f>BU73</f>
        <v>0</v>
      </c>
      <c r="CG69" s="11" t="s">
        <v>3</v>
      </c>
      <c r="CH69" s="9">
        <v>0.80330000000000001</v>
      </c>
      <c r="CI69" s="9">
        <v>0.94799999999999995</v>
      </c>
      <c r="CJ69">
        <v>0.86001764705882344</v>
      </c>
      <c r="CK69" s="18">
        <f>CK73</f>
        <v>0</v>
      </c>
      <c r="CW69" s="11" t="s">
        <v>3</v>
      </c>
      <c r="CX69" s="9">
        <v>0.71309999999999996</v>
      </c>
      <c r="CY69" s="9">
        <v>0.76670000000000005</v>
      </c>
      <c r="CZ69">
        <v>0.75064999999999993</v>
      </c>
      <c r="DA69" s="18">
        <f>DA73</f>
        <v>0</v>
      </c>
    </row>
    <row r="70" spans="5:105" x14ac:dyDescent="0.3">
      <c r="E70" s="12" t="s">
        <v>4</v>
      </c>
      <c r="F70" s="9">
        <v>1</v>
      </c>
      <c r="G70" s="9">
        <v>1</v>
      </c>
      <c r="H70">
        <v>1</v>
      </c>
      <c r="I70" s="18">
        <f>I73</f>
        <v>0</v>
      </c>
      <c r="U70" s="12" t="s">
        <v>4</v>
      </c>
      <c r="V70" s="9">
        <v>1</v>
      </c>
      <c r="W70" s="9">
        <v>1</v>
      </c>
      <c r="X70">
        <v>1</v>
      </c>
      <c r="Y70" s="18">
        <f>Y73</f>
        <v>0</v>
      </c>
      <c r="AK70" s="12" t="s">
        <v>4</v>
      </c>
      <c r="AL70" s="9">
        <v>1</v>
      </c>
      <c r="AM70" s="9">
        <v>1</v>
      </c>
      <c r="AN70">
        <v>1</v>
      </c>
      <c r="AO70" s="18">
        <f>AO73</f>
        <v>0</v>
      </c>
      <c r="BA70" s="12" t="s">
        <v>4</v>
      </c>
      <c r="BB70" s="9">
        <v>1</v>
      </c>
      <c r="BC70" s="9">
        <v>1</v>
      </c>
      <c r="BD70">
        <v>1</v>
      </c>
      <c r="BE70" s="18">
        <f>BE73</f>
        <v>0</v>
      </c>
      <c r="BQ70" s="12" t="s">
        <v>4</v>
      </c>
      <c r="BR70" s="9">
        <v>1</v>
      </c>
      <c r="BS70" s="9">
        <v>1</v>
      </c>
      <c r="BT70">
        <v>1</v>
      </c>
      <c r="BU70" s="18">
        <f>BU73</f>
        <v>0</v>
      </c>
      <c r="CG70" s="12" t="s">
        <v>4</v>
      </c>
      <c r="CH70" s="9">
        <v>1</v>
      </c>
      <c r="CI70" s="9">
        <v>1</v>
      </c>
      <c r="CJ70">
        <v>1</v>
      </c>
      <c r="CK70" s="18">
        <f>CK73</f>
        <v>0</v>
      </c>
      <c r="CW70" s="12" t="s">
        <v>4</v>
      </c>
      <c r="CX70" s="9">
        <v>1</v>
      </c>
      <c r="CY70" s="9">
        <v>1</v>
      </c>
      <c r="CZ70">
        <v>1</v>
      </c>
      <c r="DA70" s="18">
        <f>DA73</f>
        <v>0</v>
      </c>
    </row>
    <row r="71" spans="5:105" x14ac:dyDescent="0.3">
      <c r="E71" s="13" t="s">
        <v>11</v>
      </c>
      <c r="F71" s="9">
        <v>0.99360000000000004</v>
      </c>
      <c r="G71" s="9">
        <v>1.0837000000000001</v>
      </c>
      <c r="H71">
        <v>1.0455956521739134</v>
      </c>
      <c r="I71" s="18">
        <f>I73</f>
        <v>0</v>
      </c>
      <c r="U71" s="13" t="s">
        <v>11</v>
      </c>
      <c r="V71" s="9">
        <v>1.0923</v>
      </c>
      <c r="W71" s="9">
        <v>1.1655</v>
      </c>
      <c r="X71">
        <v>1.1245512499999999</v>
      </c>
      <c r="Y71" s="18">
        <f>Y73</f>
        <v>0</v>
      </c>
      <c r="AK71" s="13" t="s">
        <v>11</v>
      </c>
      <c r="AL71" s="9">
        <v>1.1700999999999999</v>
      </c>
      <c r="AM71" s="9">
        <v>1.2079</v>
      </c>
      <c r="AN71">
        <v>1.1914499999999999</v>
      </c>
      <c r="AO71" s="18">
        <f>AO73</f>
        <v>0</v>
      </c>
      <c r="BA71" s="13" t="s">
        <v>11</v>
      </c>
      <c r="BB71" s="9">
        <v>1.0711999999999999</v>
      </c>
      <c r="BC71" s="9">
        <v>1.0987</v>
      </c>
      <c r="BD71">
        <v>1.0844499999999999</v>
      </c>
      <c r="BE71" s="18">
        <f>BE73</f>
        <v>0</v>
      </c>
      <c r="BQ71" s="13" t="s">
        <v>11</v>
      </c>
      <c r="BR71" s="9">
        <v>1.1313</v>
      </c>
      <c r="BS71" s="9">
        <v>1.1921999999999999</v>
      </c>
      <c r="BT71">
        <v>1.1596608695652175</v>
      </c>
      <c r="BU71" s="18">
        <f>BU73</f>
        <v>0</v>
      </c>
      <c r="CG71" s="13" t="s">
        <v>11</v>
      </c>
      <c r="CH71" s="9">
        <v>1.0573999999999999</v>
      </c>
      <c r="CI71" s="9">
        <v>1.1174999999999999</v>
      </c>
      <c r="CJ71">
        <v>1.0853941176470587</v>
      </c>
      <c r="CK71" s="18">
        <f>CK73</f>
        <v>0</v>
      </c>
      <c r="CW71" s="13" t="s">
        <v>11</v>
      </c>
      <c r="CX71" s="9">
        <v>1.1373</v>
      </c>
      <c r="CY71" s="9">
        <v>1.1987000000000001</v>
      </c>
      <c r="CZ71">
        <v>1.178925</v>
      </c>
      <c r="DA71" s="18">
        <f>DA73</f>
        <v>0</v>
      </c>
    </row>
    <row r="72" spans="5:105" x14ac:dyDescent="0.3">
      <c r="E72" s="14" t="s">
        <v>12</v>
      </c>
      <c r="F72" s="9">
        <v>1.0333000000000001</v>
      </c>
      <c r="G72" s="9">
        <v>1.1311</v>
      </c>
      <c r="H72">
        <v>1.0794913043478258</v>
      </c>
      <c r="I72" s="18">
        <f>I73</f>
        <v>0</v>
      </c>
      <c r="U72" s="14" t="s">
        <v>12</v>
      </c>
      <c r="V72" s="9">
        <v>1.0837000000000001</v>
      </c>
      <c r="W72" s="9">
        <v>1.1893</v>
      </c>
      <c r="X72">
        <v>1.1357600000000001</v>
      </c>
      <c r="Y72" s="18">
        <f>Y73</f>
        <v>0</v>
      </c>
      <c r="AK72" s="14" t="s">
        <v>12</v>
      </c>
      <c r="AL72" s="9">
        <v>1.1552</v>
      </c>
      <c r="AM72" s="9">
        <v>1.2473000000000001</v>
      </c>
      <c r="AN72">
        <v>1.2066699999999999</v>
      </c>
      <c r="AO72" s="18">
        <f>AO73</f>
        <v>0</v>
      </c>
      <c r="BA72" s="14" t="s">
        <v>12</v>
      </c>
      <c r="BB72" s="9">
        <v>1.0607</v>
      </c>
      <c r="BC72" s="9">
        <v>1.0905</v>
      </c>
      <c r="BD72">
        <v>1.0816874999999999</v>
      </c>
      <c r="BE72" s="18">
        <f>BE73</f>
        <v>0</v>
      </c>
      <c r="BQ72" s="14" t="s">
        <v>12</v>
      </c>
      <c r="BR72" s="9">
        <v>1.1657999999999999</v>
      </c>
      <c r="BS72" s="9">
        <v>1.2470000000000001</v>
      </c>
      <c r="BT72">
        <v>1.2013565217391307</v>
      </c>
      <c r="BU72" s="18">
        <f>BU73</f>
        <v>0</v>
      </c>
      <c r="CG72" s="14" t="s">
        <v>12</v>
      </c>
      <c r="CH72" s="9">
        <v>1.01</v>
      </c>
      <c r="CI72" s="9">
        <v>1.0903</v>
      </c>
      <c r="CJ72">
        <v>1.0606235294117647</v>
      </c>
      <c r="CK72" s="18">
        <f>CK73</f>
        <v>0</v>
      </c>
      <c r="CW72" s="14" t="s">
        <v>12</v>
      </c>
      <c r="CX72" s="9">
        <v>1.1040000000000001</v>
      </c>
      <c r="CY72" s="9">
        <v>1.1641999999999999</v>
      </c>
      <c r="CZ72">
        <v>1.1330500000000001</v>
      </c>
      <c r="DA72" s="18">
        <f>DA73</f>
        <v>0</v>
      </c>
    </row>
    <row r="73" spans="5:105" x14ac:dyDescent="0.3">
      <c r="E73" t="s">
        <v>26</v>
      </c>
      <c r="F73" s="9">
        <v>7.1999999999999995E-2</v>
      </c>
      <c r="G73" s="9">
        <v>0.20300000000000001</v>
      </c>
      <c r="H73" t="str">
        <f>IF(AND(C11&gt;=F73,C11&lt;=G73),"подходит","не подходит")</f>
        <v>не подходит</v>
      </c>
      <c r="I73" s="18">
        <f>IF(H73="подходит",1,0)</f>
        <v>0</v>
      </c>
      <c r="U73" t="s">
        <v>26</v>
      </c>
      <c r="V73" s="9">
        <v>0.1</v>
      </c>
      <c r="W73" s="9">
        <v>0.3</v>
      </c>
      <c r="X73" t="str">
        <f>IF(AND(C11&gt;=V73,C11&lt;=W73),"подходит","не подходит")</f>
        <v>не подходит</v>
      </c>
      <c r="Y73" s="18">
        <f>IF(X73="подходит",1,0)</f>
        <v>0</v>
      </c>
      <c r="AK73" t="s">
        <v>26</v>
      </c>
      <c r="AL73" s="9">
        <v>0.1</v>
      </c>
      <c r="AM73" s="9">
        <v>0.3</v>
      </c>
      <c r="AN73" t="str">
        <f>IF(AND(C11&gt;=AL73,C11&lt;=AM73),"подходит","не подходит")</f>
        <v>не подходит</v>
      </c>
      <c r="AO73" s="18">
        <f>IF(AN73="подходит",1,0)</f>
        <v>0</v>
      </c>
      <c r="BA73" t="s">
        <v>26</v>
      </c>
      <c r="BB73" s="9">
        <v>0.1</v>
      </c>
      <c r="BC73" s="9">
        <v>0.3</v>
      </c>
      <c r="BD73" t="str">
        <f>IF(AND(C11&gt;=BB73,C11&lt;=BC73),"подходит","не подходит")</f>
        <v>не подходит</v>
      </c>
      <c r="BE73" s="18">
        <f>IF(BD73="подходит",1,0)</f>
        <v>0</v>
      </c>
      <c r="BQ73" t="s">
        <v>26</v>
      </c>
      <c r="BR73" s="9">
        <v>0.1</v>
      </c>
      <c r="BS73" s="9">
        <v>0.3</v>
      </c>
      <c r="BT73" t="str">
        <f>IF(AND(C11&gt;=BR73,C11&lt;=BS73),"подходит","не подходит")</f>
        <v>не подходит</v>
      </c>
      <c r="BU73" s="18">
        <f>IF(BT73="подходит",1,0)</f>
        <v>0</v>
      </c>
      <c r="CG73" t="s">
        <v>26</v>
      </c>
      <c r="CH73" s="9">
        <v>0.1</v>
      </c>
      <c r="CI73" s="9">
        <v>0.3</v>
      </c>
      <c r="CJ73" t="str">
        <f>IF(AND(C11&gt;=CH73,C11&lt;=CI73),"подходит","не подходит")</f>
        <v>не подходит</v>
      </c>
      <c r="CK73" s="18">
        <f>IF(CJ73="подходит",1,0)</f>
        <v>0</v>
      </c>
      <c r="CW73" t="s">
        <v>26</v>
      </c>
      <c r="CX73" s="9">
        <v>0.1</v>
      </c>
      <c r="CY73" s="9">
        <v>0.3</v>
      </c>
      <c r="CZ73" t="str">
        <f>IF(AND(C11&gt;=CX73,C11&lt;=CY73),"подходит","не подходит")</f>
        <v>не подходит</v>
      </c>
      <c r="DA73" s="18">
        <f>IF(CZ73="подходит",1,0)</f>
        <v>0</v>
      </c>
    </row>
    <row r="74" spans="5:105" x14ac:dyDescent="0.3">
      <c r="I74" s="18">
        <f>I73</f>
        <v>0</v>
      </c>
      <c r="Y74" s="18">
        <f>Y73</f>
        <v>0</v>
      </c>
      <c r="AO74" s="18">
        <f>AO73</f>
        <v>0</v>
      </c>
      <c r="BE74" s="18">
        <f>BE73</f>
        <v>0</v>
      </c>
      <c r="BU74" s="18">
        <f>BU73</f>
        <v>0</v>
      </c>
      <c r="CK74" s="18">
        <f>CK73</f>
        <v>0</v>
      </c>
      <c r="DA74" s="18">
        <f>DA73</f>
        <v>0</v>
      </c>
    </row>
    <row r="75" spans="5:105" x14ac:dyDescent="0.3">
      <c r="E75" s="23" t="s">
        <v>21</v>
      </c>
      <c r="F75" s="23"/>
      <c r="G75" s="23"/>
      <c r="H75" s="23"/>
      <c r="I75" s="18">
        <f>I82</f>
        <v>0</v>
      </c>
      <c r="U75" s="23" t="s">
        <v>40</v>
      </c>
      <c r="V75" s="23"/>
      <c r="W75" s="23"/>
      <c r="X75" s="23"/>
      <c r="Y75" s="18">
        <f>Y82</f>
        <v>1</v>
      </c>
    </row>
    <row r="76" spans="5:105" x14ac:dyDescent="0.3">
      <c r="E76" s="9" t="s">
        <v>8</v>
      </c>
      <c r="F76" s="9" t="s">
        <v>9</v>
      </c>
      <c r="G76" s="9" t="s">
        <v>10</v>
      </c>
      <c r="I76" s="18">
        <f>I82</f>
        <v>0</v>
      </c>
      <c r="U76" s="9" t="s">
        <v>8</v>
      </c>
      <c r="V76" s="9" t="s">
        <v>9</v>
      </c>
      <c r="W76" s="9" t="s">
        <v>10</v>
      </c>
      <c r="Y76" s="18">
        <f>Y82</f>
        <v>1</v>
      </c>
    </row>
    <row r="77" spans="5:105" x14ac:dyDescent="0.3">
      <c r="E77" s="10" t="s">
        <v>2</v>
      </c>
      <c r="F77" s="9"/>
      <c r="G77" s="9"/>
      <c r="H77" s="10"/>
      <c r="I77" s="18">
        <f>I82</f>
        <v>0</v>
      </c>
      <c r="U77" s="10" t="s">
        <v>2</v>
      </c>
      <c r="V77" s="9"/>
      <c r="W77" s="9"/>
      <c r="X77" s="10"/>
      <c r="Y77" s="18">
        <f>Y82</f>
        <v>1</v>
      </c>
    </row>
    <row r="78" spans="5:105" x14ac:dyDescent="0.3">
      <c r="E78" s="11" t="s">
        <v>3</v>
      </c>
      <c r="F78" s="9">
        <v>0.89149999999999996</v>
      </c>
      <c r="G78" s="9">
        <v>0.97050000000000003</v>
      </c>
      <c r="H78" s="11">
        <v>0.94078181818181827</v>
      </c>
      <c r="I78" s="18">
        <f>I82</f>
        <v>0</v>
      </c>
      <c r="U78" s="11" t="s">
        <v>3</v>
      </c>
      <c r="V78" s="9">
        <v>0.85360000000000003</v>
      </c>
      <c r="W78" s="9">
        <v>0.9294</v>
      </c>
      <c r="X78" s="11">
        <v>0.8901</v>
      </c>
      <c r="Y78" s="18">
        <f>Y82</f>
        <v>1</v>
      </c>
    </row>
    <row r="79" spans="5:105" x14ac:dyDescent="0.3">
      <c r="E79" s="12" t="s">
        <v>4</v>
      </c>
      <c r="F79" s="9">
        <v>1</v>
      </c>
      <c r="G79" s="9">
        <v>1</v>
      </c>
      <c r="H79" s="11">
        <v>1</v>
      </c>
      <c r="I79" s="18">
        <f>I82</f>
        <v>0</v>
      </c>
      <c r="U79" s="12" t="s">
        <v>4</v>
      </c>
      <c r="V79" s="9">
        <v>1</v>
      </c>
      <c r="W79" s="9">
        <v>1</v>
      </c>
      <c r="X79" s="11">
        <v>1</v>
      </c>
      <c r="Y79" s="18">
        <f>Y82</f>
        <v>1</v>
      </c>
    </row>
    <row r="80" spans="5:105" x14ac:dyDescent="0.3">
      <c r="E80" s="13" t="s">
        <v>11</v>
      </c>
      <c r="F80" s="9">
        <v>1.0086999999999999</v>
      </c>
      <c r="G80" s="9">
        <v>1.0829</v>
      </c>
      <c r="H80" s="11">
        <v>1.0348272727272727</v>
      </c>
      <c r="I80" s="18">
        <f>I82</f>
        <v>0</v>
      </c>
      <c r="U80" s="13" t="s">
        <v>11</v>
      </c>
      <c r="V80" s="9">
        <v>1.0693999999999999</v>
      </c>
      <c r="W80" s="9">
        <v>1.0901000000000001</v>
      </c>
      <c r="X80" s="11">
        <v>1.0821666666666667</v>
      </c>
      <c r="Y80" s="18">
        <f>Y82</f>
        <v>1</v>
      </c>
    </row>
    <row r="81" spans="5:73" x14ac:dyDescent="0.3">
      <c r="E81" s="14" t="s">
        <v>12</v>
      </c>
      <c r="F81" s="9">
        <v>1.0229999999999999</v>
      </c>
      <c r="G81" s="9">
        <v>1.0985</v>
      </c>
      <c r="H81" s="11">
        <v>1.055509090909091</v>
      </c>
      <c r="I81" s="18">
        <f>I82</f>
        <v>0</v>
      </c>
      <c r="U81" s="14" t="s">
        <v>12</v>
      </c>
      <c r="V81" s="9">
        <v>1.1524000000000001</v>
      </c>
      <c r="W81" s="9">
        <v>1.1806000000000001</v>
      </c>
      <c r="X81" s="11">
        <v>1.1673000000000002</v>
      </c>
      <c r="Y81" s="18">
        <f>Y82</f>
        <v>1</v>
      </c>
    </row>
    <row r="82" spans="5:73" x14ac:dyDescent="0.3">
      <c r="E82" t="s">
        <v>26</v>
      </c>
      <c r="F82" s="9">
        <v>2.4E-2</v>
      </c>
      <c r="G82" s="9">
        <v>4.9000000000000002E-2</v>
      </c>
      <c r="H82" t="str">
        <f>IF(AND(C11&gt;=F82,C11&lt;=G82),"подходит","не подходит")</f>
        <v>не подходит</v>
      </c>
      <c r="I82" s="18">
        <f>IF(H82="подходит",1,0)</f>
        <v>0</v>
      </c>
      <c r="U82" t="s">
        <v>26</v>
      </c>
      <c r="V82" s="9">
        <v>0.06</v>
      </c>
      <c r="W82" s="9">
        <v>0.1</v>
      </c>
      <c r="X82" t="str">
        <f>IF(AND(C11&gt;=V82,C11&lt;=W82),"подходит","не подходит")</f>
        <v>подходит</v>
      </c>
      <c r="Y82" s="18">
        <f>IF(X82="подходит",1,0)</f>
        <v>1</v>
      </c>
    </row>
    <row r="83" spans="5:73" x14ac:dyDescent="0.3">
      <c r="I83" s="18">
        <f>I82</f>
        <v>0</v>
      </c>
      <c r="Y83" s="18">
        <f>Y82</f>
        <v>1</v>
      </c>
    </row>
    <row r="84" spans="5:73" x14ac:dyDescent="0.3">
      <c r="E84" s="23" t="s">
        <v>22</v>
      </c>
      <c r="F84" s="23"/>
      <c r="G84" s="23"/>
      <c r="H84" s="23"/>
      <c r="I84" s="18">
        <f>I91</f>
        <v>0</v>
      </c>
      <c r="U84" s="23" t="s">
        <v>24</v>
      </c>
      <c r="V84" s="23"/>
      <c r="W84" s="23"/>
      <c r="X84" s="23"/>
      <c r="Y84" s="18">
        <f>Y91</f>
        <v>0</v>
      </c>
    </row>
    <row r="85" spans="5:73" x14ac:dyDescent="0.3">
      <c r="E85" s="9" t="s">
        <v>8</v>
      </c>
      <c r="F85" s="9" t="s">
        <v>9</v>
      </c>
      <c r="G85" s="9" t="s">
        <v>10</v>
      </c>
      <c r="I85" s="18">
        <f>I91</f>
        <v>0</v>
      </c>
      <c r="U85" s="9" t="s">
        <v>8</v>
      </c>
      <c r="V85" s="9" t="s">
        <v>9</v>
      </c>
      <c r="W85" s="9" t="s">
        <v>10</v>
      </c>
      <c r="Y85" s="18">
        <f>Y91</f>
        <v>0</v>
      </c>
    </row>
    <row r="86" spans="5:73" x14ac:dyDescent="0.3">
      <c r="E86" s="10" t="s">
        <v>2</v>
      </c>
      <c r="F86" s="9"/>
      <c r="G86" s="9"/>
      <c r="H86" s="10"/>
      <c r="I86" s="18">
        <f>I91</f>
        <v>0</v>
      </c>
      <c r="U86" s="10" t="s">
        <v>2</v>
      </c>
      <c r="V86" s="9"/>
      <c r="W86" s="9"/>
      <c r="X86" s="10"/>
      <c r="Y86" s="18">
        <f>Y91</f>
        <v>0</v>
      </c>
    </row>
    <row r="87" spans="5:73" x14ac:dyDescent="0.3">
      <c r="E87" s="11" t="s">
        <v>3</v>
      </c>
      <c r="F87" s="9">
        <v>0.71309999999999996</v>
      </c>
      <c r="G87" s="9">
        <v>0.94799999999999995</v>
      </c>
      <c r="H87" s="11">
        <v>0.83066416666666654</v>
      </c>
      <c r="I87" s="18">
        <f>I91</f>
        <v>0</v>
      </c>
      <c r="U87" s="11" t="s">
        <v>3</v>
      </c>
      <c r="V87" s="9">
        <v>0.6653</v>
      </c>
      <c r="W87" s="9">
        <v>0.89290000000000003</v>
      </c>
      <c r="X87" s="11">
        <v>0.79490000000000005</v>
      </c>
      <c r="Y87" s="18">
        <f>Y91</f>
        <v>0</v>
      </c>
    </row>
    <row r="88" spans="5:73" x14ac:dyDescent="0.3">
      <c r="E88" s="12" t="s">
        <v>4</v>
      </c>
      <c r="F88" s="9">
        <v>1</v>
      </c>
      <c r="G88" s="9">
        <v>1</v>
      </c>
      <c r="H88" s="11">
        <v>1</v>
      </c>
      <c r="I88" s="18">
        <f>I91</f>
        <v>0</v>
      </c>
      <c r="U88" s="12" t="s">
        <v>4</v>
      </c>
      <c r="V88" s="9">
        <v>1</v>
      </c>
      <c r="W88" s="9">
        <v>1</v>
      </c>
      <c r="X88" s="11">
        <v>1</v>
      </c>
      <c r="Y88" s="18">
        <f>Y91</f>
        <v>0</v>
      </c>
    </row>
    <row r="89" spans="5:73" x14ac:dyDescent="0.3">
      <c r="E89" s="13" t="s">
        <v>11</v>
      </c>
      <c r="F89" s="9">
        <v>1.0573999999999999</v>
      </c>
      <c r="G89" s="9">
        <v>1.1987000000000001</v>
      </c>
      <c r="H89" s="11">
        <v>1.1216416666666669</v>
      </c>
      <c r="I89" s="18">
        <f>I91</f>
        <v>0</v>
      </c>
      <c r="U89" s="13" t="s">
        <v>11</v>
      </c>
      <c r="V89" s="9">
        <v>1.0526</v>
      </c>
      <c r="W89" s="9">
        <v>1.2094</v>
      </c>
      <c r="X89" s="11">
        <v>1.1378666666666668</v>
      </c>
      <c r="Y89" s="18">
        <f>Y91</f>
        <v>0</v>
      </c>
    </row>
    <row r="90" spans="5:73" x14ac:dyDescent="0.3">
      <c r="E90" s="14" t="s">
        <v>12</v>
      </c>
      <c r="F90" s="9">
        <v>1.01</v>
      </c>
      <c r="G90" s="9">
        <v>1.2470000000000001</v>
      </c>
      <c r="H90" s="11">
        <v>1.1366900000000004</v>
      </c>
      <c r="I90" s="18">
        <f>I91</f>
        <v>0</v>
      </c>
      <c r="U90" s="14" t="s">
        <v>12</v>
      </c>
      <c r="V90" s="9">
        <v>0.98429999999999995</v>
      </c>
      <c r="W90" s="9">
        <v>1.1091</v>
      </c>
      <c r="X90" s="11">
        <v>1.0347666666666666</v>
      </c>
      <c r="Y90" s="18">
        <f>Y91</f>
        <v>0</v>
      </c>
    </row>
    <row r="91" spans="5:73" x14ac:dyDescent="0.3">
      <c r="E91" t="s">
        <v>26</v>
      </c>
      <c r="F91" s="9">
        <v>8.1000000000000003E-2</v>
      </c>
      <c r="G91" s="9">
        <v>0.24399999999999999</v>
      </c>
      <c r="H91" t="str">
        <f>IF(AND(C11&gt;=F91,C11&lt;=G91),"подходит","не подходит")</f>
        <v>не подходит</v>
      </c>
      <c r="I91" s="18">
        <f>IF(H91="подходит",1,0)</f>
        <v>0</v>
      </c>
      <c r="U91" t="s">
        <v>26</v>
      </c>
      <c r="V91" s="9">
        <v>0.23</v>
      </c>
      <c r="W91" s="9">
        <v>0.4</v>
      </c>
      <c r="X91" t="str">
        <f>IF(AND(C11&gt;=V91,C11&lt;=W91),"подходит","не подходит")</f>
        <v>не подходит</v>
      </c>
      <c r="Y91" s="18">
        <f>IF(X91="подходит",1,0)</f>
        <v>0</v>
      </c>
    </row>
    <row r="92" spans="5:73" x14ac:dyDescent="0.3">
      <c r="I92" s="18">
        <f>I91</f>
        <v>0</v>
      </c>
      <c r="Y92" s="18">
        <f>Y91</f>
        <v>0</v>
      </c>
    </row>
    <row r="93" spans="5:73" x14ac:dyDescent="0.3">
      <c r="E93" s="23" t="s">
        <v>23</v>
      </c>
      <c r="F93" s="23"/>
      <c r="G93" s="23"/>
      <c r="H93" s="23"/>
      <c r="I93" s="18">
        <f>I100</f>
        <v>0</v>
      </c>
      <c r="U93" s="24" t="s">
        <v>41</v>
      </c>
      <c r="V93" s="24"/>
      <c r="W93" s="24"/>
      <c r="X93" s="24"/>
      <c r="Y93" s="18" t="s">
        <v>42</v>
      </c>
      <c r="AK93" s="24" t="s">
        <v>43</v>
      </c>
      <c r="AL93" s="24"/>
      <c r="AM93" s="24"/>
      <c r="AN93" s="24"/>
      <c r="AO93" s="18" t="s">
        <v>42</v>
      </c>
      <c r="BA93" s="24" t="s">
        <v>44</v>
      </c>
      <c r="BB93" s="24"/>
      <c r="BC93" s="24"/>
      <c r="BD93" s="24"/>
      <c r="BE93" s="18" t="s">
        <v>42</v>
      </c>
      <c r="BQ93" s="23" t="s">
        <v>45</v>
      </c>
      <c r="BR93" s="23"/>
      <c r="BS93" s="23"/>
      <c r="BT93" s="23"/>
      <c r="BU93" s="18" t="s">
        <v>42</v>
      </c>
    </row>
    <row r="94" spans="5:73" x14ac:dyDescent="0.3">
      <c r="E94" s="9" t="s">
        <v>8</v>
      </c>
      <c r="F94" s="9" t="s">
        <v>9</v>
      </c>
      <c r="G94" s="9" t="s">
        <v>10</v>
      </c>
      <c r="I94" s="18">
        <f>I100</f>
        <v>0</v>
      </c>
      <c r="U94" s="9" t="s">
        <v>8</v>
      </c>
      <c r="V94" s="9" t="s">
        <v>9</v>
      </c>
      <c r="W94" s="9" t="s">
        <v>10</v>
      </c>
      <c r="Y94" s="18" t="s">
        <v>42</v>
      </c>
      <c r="AK94" s="9" t="s">
        <v>8</v>
      </c>
      <c r="AL94" s="9" t="s">
        <v>9</v>
      </c>
      <c r="AM94" s="9" t="s">
        <v>10</v>
      </c>
      <c r="AO94" s="18" t="s">
        <v>42</v>
      </c>
      <c r="BA94" s="9" t="s">
        <v>8</v>
      </c>
      <c r="BB94" s="9" t="s">
        <v>9</v>
      </c>
      <c r="BC94" s="9" t="s">
        <v>10</v>
      </c>
      <c r="BE94" s="18" t="s">
        <v>42</v>
      </c>
      <c r="BQ94" s="9" t="s">
        <v>8</v>
      </c>
      <c r="BR94" s="9" t="s">
        <v>9</v>
      </c>
      <c r="BS94" s="9" t="s">
        <v>10</v>
      </c>
      <c r="BU94" s="18" t="s">
        <v>42</v>
      </c>
    </row>
    <row r="95" spans="5:73" x14ac:dyDescent="0.3">
      <c r="E95" s="10" t="s">
        <v>2</v>
      </c>
      <c r="F95" s="9"/>
      <c r="G95" s="9"/>
      <c r="H95" s="10"/>
      <c r="I95" s="18">
        <f>I100</f>
        <v>0</v>
      </c>
      <c r="U95" s="10" t="s">
        <v>2</v>
      </c>
      <c r="V95" s="9"/>
      <c r="W95" s="9"/>
      <c r="X95" s="10"/>
      <c r="Y95" s="18" t="s">
        <v>42</v>
      </c>
      <c r="AK95" s="10" t="s">
        <v>2</v>
      </c>
      <c r="AL95" s="9"/>
      <c r="AM95" s="9"/>
      <c r="AN95" s="10"/>
      <c r="AO95" s="18" t="s">
        <v>42</v>
      </c>
      <c r="BA95" s="10" t="s">
        <v>2</v>
      </c>
      <c r="BB95" s="9"/>
      <c r="BC95" s="9"/>
      <c r="BD95" s="10"/>
      <c r="BE95" s="18" t="s">
        <v>42</v>
      </c>
      <c r="BQ95" s="10" t="s">
        <v>2</v>
      </c>
      <c r="BR95" s="9"/>
      <c r="BS95" s="9"/>
      <c r="BT95" s="10"/>
      <c r="BU95" s="18" t="s">
        <v>42</v>
      </c>
    </row>
    <row r="96" spans="5:73" x14ac:dyDescent="0.3">
      <c r="E96" s="11" t="s">
        <v>3</v>
      </c>
      <c r="F96" s="9">
        <v>0.85670000000000002</v>
      </c>
      <c r="G96" s="9">
        <v>0.91390000000000005</v>
      </c>
      <c r="H96" s="11">
        <v>0.89396000000000009</v>
      </c>
      <c r="I96" s="18">
        <f>I100</f>
        <v>0</v>
      </c>
      <c r="U96" s="11" t="s">
        <v>3</v>
      </c>
      <c r="V96" s="9">
        <v>0.88929999999999998</v>
      </c>
      <c r="W96" s="9">
        <v>1.0114000000000001</v>
      </c>
      <c r="X96" s="11">
        <v>0.94073670886075988</v>
      </c>
      <c r="Y96" s="18" t="s">
        <v>42</v>
      </c>
      <c r="AK96" s="11" t="s">
        <v>3</v>
      </c>
      <c r="AL96" s="9">
        <v>0.86260000000000003</v>
      </c>
      <c r="AM96" s="9">
        <v>0.97889999999999999</v>
      </c>
      <c r="AN96" s="11">
        <v>0.92575142857142878</v>
      </c>
      <c r="AO96" s="18" t="s">
        <v>42</v>
      </c>
      <c r="BA96" s="11" t="s">
        <v>3</v>
      </c>
      <c r="BB96" s="9">
        <v>0.81510000000000005</v>
      </c>
      <c r="BC96" s="9">
        <v>1.0139</v>
      </c>
      <c r="BD96" s="11">
        <v>0.92136842105263161</v>
      </c>
      <c r="BE96" s="18" t="s">
        <v>42</v>
      </c>
      <c r="BQ96" s="11" t="s">
        <v>3</v>
      </c>
      <c r="BR96" s="9">
        <v>0.8327</v>
      </c>
      <c r="BS96" s="9">
        <v>0.97889999999999999</v>
      </c>
      <c r="BT96" s="11">
        <v>0.90118275862068953</v>
      </c>
      <c r="BU96" s="18" t="s">
        <v>42</v>
      </c>
    </row>
    <row r="97" spans="5:73" x14ac:dyDescent="0.3">
      <c r="E97" s="12" t="s">
        <v>4</v>
      </c>
      <c r="F97" s="9">
        <v>1</v>
      </c>
      <c r="G97" s="9">
        <v>1</v>
      </c>
      <c r="H97" s="11">
        <v>1</v>
      </c>
      <c r="I97" s="18">
        <f>I100</f>
        <v>0</v>
      </c>
      <c r="U97" s="12" t="s">
        <v>4</v>
      </c>
      <c r="V97" s="9">
        <v>1</v>
      </c>
      <c r="W97" s="9">
        <v>1</v>
      </c>
      <c r="X97" s="11">
        <v>1</v>
      </c>
      <c r="Y97" s="18" t="s">
        <v>42</v>
      </c>
      <c r="AK97" s="12" t="s">
        <v>4</v>
      </c>
      <c r="AL97" s="9">
        <v>1</v>
      </c>
      <c r="AM97" s="9">
        <v>1</v>
      </c>
      <c r="AN97" s="11">
        <v>1</v>
      </c>
      <c r="AO97" s="18" t="s">
        <v>42</v>
      </c>
      <c r="BA97" s="12" t="s">
        <v>4</v>
      </c>
      <c r="BB97" s="9">
        <v>1</v>
      </c>
      <c r="BC97" s="9">
        <v>1</v>
      </c>
      <c r="BD97" s="11">
        <v>1</v>
      </c>
      <c r="BE97" s="18" t="s">
        <v>42</v>
      </c>
      <c r="BQ97" s="12" t="s">
        <v>4</v>
      </c>
      <c r="BR97" s="9">
        <v>1</v>
      </c>
      <c r="BS97" s="9">
        <v>1</v>
      </c>
      <c r="BT97" s="11">
        <v>1</v>
      </c>
      <c r="BU97" s="18" t="s">
        <v>42</v>
      </c>
    </row>
    <row r="98" spans="5:73" x14ac:dyDescent="0.3">
      <c r="E98" s="13" t="s">
        <v>11</v>
      </c>
      <c r="F98" s="9">
        <v>1.0699000000000001</v>
      </c>
      <c r="G98" s="9">
        <v>1.1138999999999999</v>
      </c>
      <c r="H98" s="11">
        <v>1.0860799999999999</v>
      </c>
      <c r="I98" s="18">
        <f>I100</f>
        <v>0</v>
      </c>
      <c r="U98" s="13" t="s">
        <v>11</v>
      </c>
      <c r="V98" s="9">
        <v>1.016</v>
      </c>
      <c r="W98" s="9">
        <v>1.0740000000000001</v>
      </c>
      <c r="X98" s="11">
        <v>1.0323999999999998</v>
      </c>
      <c r="Y98" s="18" t="str">
        <f>Y100</f>
        <v>.</v>
      </c>
      <c r="AK98" s="13" t="s">
        <v>11</v>
      </c>
      <c r="AL98" s="9">
        <v>1.0189999999999999</v>
      </c>
      <c r="AM98" s="9">
        <v>1.0605</v>
      </c>
      <c r="AN98" s="11">
        <v>1.0412285714285714</v>
      </c>
      <c r="AO98" s="18" t="str">
        <f>AO100</f>
        <v>.</v>
      </c>
      <c r="BA98" s="13" t="s">
        <v>11</v>
      </c>
      <c r="BB98" s="9">
        <v>1.0122</v>
      </c>
      <c r="BC98" s="9">
        <v>1.1465000000000001</v>
      </c>
      <c r="BD98" s="11">
        <v>1.0654315789473685</v>
      </c>
      <c r="BE98" s="18" t="str">
        <f>BE100</f>
        <v>.</v>
      </c>
      <c r="BQ98" s="13" t="s">
        <v>11</v>
      </c>
      <c r="BR98" s="9">
        <v>1.0479000000000001</v>
      </c>
      <c r="BS98" s="9">
        <v>1.0837000000000001</v>
      </c>
      <c r="BT98" s="11">
        <v>1.0684620689655171</v>
      </c>
      <c r="BU98" s="18" t="str">
        <f>BU100</f>
        <v>.</v>
      </c>
    </row>
    <row r="99" spans="5:73" x14ac:dyDescent="0.3">
      <c r="E99" s="14" t="s">
        <v>12</v>
      </c>
      <c r="F99" s="9">
        <v>1.1242000000000001</v>
      </c>
      <c r="G99" s="9">
        <v>1.1836</v>
      </c>
      <c r="H99" s="11">
        <v>1.1536200000000001</v>
      </c>
      <c r="I99" s="18">
        <f>I100</f>
        <v>0</v>
      </c>
      <c r="U99" s="14" t="s">
        <v>12</v>
      </c>
      <c r="V99" s="9">
        <v>1.0310999999999999</v>
      </c>
      <c r="W99" s="9">
        <v>1.1311</v>
      </c>
      <c r="X99" s="11">
        <v>1.0624696202531643</v>
      </c>
      <c r="Y99" s="18" t="s">
        <v>42</v>
      </c>
      <c r="AK99" s="14" t="s">
        <v>12</v>
      </c>
      <c r="AL99" s="9">
        <v>1.0011000000000001</v>
      </c>
      <c r="AM99" s="9">
        <v>1.0699000000000001</v>
      </c>
      <c r="AN99" s="11">
        <v>1.0460742857142857</v>
      </c>
      <c r="AO99" s="18" t="s">
        <v>42</v>
      </c>
      <c r="BA99" s="14" t="s">
        <v>12</v>
      </c>
      <c r="BB99" s="9">
        <v>1.0358000000000001</v>
      </c>
      <c r="BC99" s="9">
        <v>1.1672</v>
      </c>
      <c r="BD99" s="11">
        <v>1.0880947368421054</v>
      </c>
      <c r="BE99" s="18" t="s">
        <v>42</v>
      </c>
      <c r="BQ99" s="14" t="s">
        <v>12</v>
      </c>
      <c r="BR99" s="9">
        <v>1.0626</v>
      </c>
      <c r="BS99" s="9">
        <v>1.1282000000000001</v>
      </c>
      <c r="BT99" s="11">
        <v>1.0956448275862067</v>
      </c>
      <c r="BU99" s="18" t="s">
        <v>42</v>
      </c>
    </row>
    <row r="100" spans="5:73" x14ac:dyDescent="0.3">
      <c r="E100" t="s">
        <v>26</v>
      </c>
      <c r="F100" s="9">
        <v>0.04</v>
      </c>
      <c r="G100" s="9">
        <v>4.2000000000000003E-2</v>
      </c>
      <c r="H100" t="str">
        <f>IF(AND(C11&gt;=F100,C11&lt;=G100),"подходит","не подходит")</f>
        <v>не подходит</v>
      </c>
      <c r="I100" s="18">
        <f>IF(H100="подходит",1,0)</f>
        <v>0</v>
      </c>
      <c r="U100" t="s">
        <v>26</v>
      </c>
      <c r="V100" s="9"/>
      <c r="W100" s="9"/>
      <c r="Y100" s="18" t="s">
        <v>42</v>
      </c>
      <c r="AK100" t="s">
        <v>26</v>
      </c>
      <c r="AL100" s="9"/>
      <c r="AM100" s="9"/>
      <c r="AO100" s="18" t="s">
        <v>42</v>
      </c>
      <c r="BA100" t="s">
        <v>26</v>
      </c>
      <c r="BB100" s="9"/>
      <c r="BC100" s="9"/>
      <c r="BE100" s="18" t="s">
        <v>42</v>
      </c>
      <c r="BQ100" t="s">
        <v>26</v>
      </c>
      <c r="BR100" s="9"/>
      <c r="BS100" s="9"/>
      <c r="BU100" s="18" t="s">
        <v>42</v>
      </c>
    </row>
    <row r="101" spans="5:73" x14ac:dyDescent="0.3">
      <c r="I101" s="18">
        <f>I100</f>
        <v>0</v>
      </c>
      <c r="Y101" s="18" t="s">
        <v>42</v>
      </c>
      <c r="AO101" s="18" t="s">
        <v>42</v>
      </c>
      <c r="BE101" s="18" t="s">
        <v>42</v>
      </c>
      <c r="BU101" s="18" t="s">
        <v>42</v>
      </c>
    </row>
    <row r="102" spans="5:73" x14ac:dyDescent="0.3">
      <c r="E102" s="23" t="s">
        <v>24</v>
      </c>
      <c r="F102" s="23"/>
      <c r="G102" s="23"/>
      <c r="H102" s="23"/>
      <c r="I102" s="18">
        <f>I109</f>
        <v>0</v>
      </c>
      <c r="Y102" s="18" t="s">
        <v>42</v>
      </c>
    </row>
    <row r="103" spans="5:73" x14ac:dyDescent="0.3">
      <c r="E103" s="9" t="s">
        <v>8</v>
      </c>
      <c r="F103" s="9" t="s">
        <v>9</v>
      </c>
      <c r="G103" s="9" t="s">
        <v>10</v>
      </c>
      <c r="I103" s="18">
        <f>I109</f>
        <v>0</v>
      </c>
      <c r="Y103" s="18" t="s">
        <v>42</v>
      </c>
    </row>
    <row r="104" spans="5:73" x14ac:dyDescent="0.3">
      <c r="E104" s="10" t="s">
        <v>2</v>
      </c>
      <c r="F104" s="9"/>
      <c r="G104" s="9"/>
      <c r="H104" s="10"/>
      <c r="I104" s="18">
        <f>I109</f>
        <v>0</v>
      </c>
      <c r="Y104" s="18" t="s">
        <v>42</v>
      </c>
    </row>
    <row r="105" spans="5:73" x14ac:dyDescent="0.3">
      <c r="E105" s="11" t="s">
        <v>3</v>
      </c>
      <c r="F105" s="9">
        <v>0.89290000000000003</v>
      </c>
      <c r="G105" s="9">
        <v>0.89290000000000003</v>
      </c>
      <c r="H105" s="11">
        <v>0.89290000000000003</v>
      </c>
      <c r="I105" s="18">
        <f>I109</f>
        <v>0</v>
      </c>
      <c r="Y105" s="18" t="s">
        <v>42</v>
      </c>
    </row>
    <row r="106" spans="5:73" x14ac:dyDescent="0.3">
      <c r="E106" s="12" t="s">
        <v>4</v>
      </c>
      <c r="F106" s="9">
        <v>1</v>
      </c>
      <c r="G106" s="9">
        <v>1</v>
      </c>
      <c r="H106" s="11">
        <v>1</v>
      </c>
      <c r="I106" s="18">
        <f>I109</f>
        <v>0</v>
      </c>
      <c r="Y106" s="18" t="s">
        <v>42</v>
      </c>
    </row>
    <row r="107" spans="5:73" x14ac:dyDescent="0.3">
      <c r="E107" s="13" t="s">
        <v>11</v>
      </c>
      <c r="F107" s="9">
        <v>1.0526</v>
      </c>
      <c r="G107" s="9">
        <v>1.0526</v>
      </c>
      <c r="H107" s="11">
        <v>1.0526</v>
      </c>
      <c r="I107" s="18">
        <f>I109</f>
        <v>0</v>
      </c>
      <c r="Y107" s="18" t="s">
        <v>42</v>
      </c>
    </row>
    <row r="108" spans="5:73" x14ac:dyDescent="0.3">
      <c r="E108" s="14" t="s">
        <v>12</v>
      </c>
      <c r="F108" s="9">
        <v>0.98429999999999995</v>
      </c>
      <c r="G108" s="9">
        <v>0.98429999999999995</v>
      </c>
      <c r="H108" s="11">
        <v>0.98429999999999995</v>
      </c>
      <c r="I108" s="18">
        <f>I109</f>
        <v>0</v>
      </c>
      <c r="Y108" s="18" t="s">
        <v>42</v>
      </c>
    </row>
    <row r="109" spans="5:73" x14ac:dyDescent="0.3">
      <c r="E109" t="s">
        <v>26</v>
      </c>
      <c r="F109" s="9">
        <v>0.249</v>
      </c>
      <c r="G109" s="9">
        <v>0.249</v>
      </c>
      <c r="H109" t="str">
        <f>IF(AND(C11&gt;=F109,C11&lt;=G109),"подходит","не подходит")</f>
        <v>не подходит</v>
      </c>
      <c r="I109" s="18">
        <f>IF(H109="подходит",1,0)</f>
        <v>0</v>
      </c>
      <c r="Y109" s="18" t="s">
        <v>42</v>
      </c>
    </row>
    <row r="110" spans="5:73" x14ac:dyDescent="0.3">
      <c r="I110" s="18">
        <f>I109</f>
        <v>0</v>
      </c>
      <c r="Y110" s="18" t="s">
        <v>42</v>
      </c>
    </row>
    <row r="111" spans="5:73" x14ac:dyDescent="0.3">
      <c r="E111" s="24" t="s">
        <v>25</v>
      </c>
      <c r="F111" s="24"/>
      <c r="G111" s="24"/>
      <c r="H111" s="24"/>
      <c r="I111" s="18" t="s">
        <v>42</v>
      </c>
      <c r="Y111" s="18" t="s">
        <v>42</v>
      </c>
    </row>
    <row r="112" spans="5:73" x14ac:dyDescent="0.3">
      <c r="E112" s="9" t="s">
        <v>8</v>
      </c>
      <c r="F112" s="9" t="s">
        <v>9</v>
      </c>
      <c r="G112" s="9" t="s">
        <v>10</v>
      </c>
      <c r="I112" s="18" t="s">
        <v>42</v>
      </c>
      <c r="Y112" s="18" t="s">
        <v>42</v>
      </c>
    </row>
    <row r="113" spans="5:25" x14ac:dyDescent="0.3">
      <c r="E113" s="10" t="s">
        <v>2</v>
      </c>
      <c r="F113" s="9"/>
      <c r="G113" s="9"/>
      <c r="H113" s="10"/>
      <c r="I113" s="18" t="s">
        <v>42</v>
      </c>
      <c r="Y113" s="18" t="s">
        <v>42</v>
      </c>
    </row>
    <row r="114" spans="5:25" x14ac:dyDescent="0.3">
      <c r="E114" s="11" t="s">
        <v>3</v>
      </c>
      <c r="F114" s="9">
        <v>0.85109999999999997</v>
      </c>
      <c r="G114" s="9">
        <v>0.98170000000000002</v>
      </c>
      <c r="H114" s="11">
        <v>0.94811875000000001</v>
      </c>
      <c r="I114" s="18" t="s">
        <v>42</v>
      </c>
      <c r="Y114" s="18" t="s">
        <v>42</v>
      </c>
    </row>
    <row r="115" spans="5:25" x14ac:dyDescent="0.3">
      <c r="E115" s="12" t="s">
        <v>4</v>
      </c>
      <c r="F115" s="9">
        <v>1</v>
      </c>
      <c r="G115" s="9">
        <v>1</v>
      </c>
      <c r="H115" s="11">
        <v>1</v>
      </c>
      <c r="I115" s="18" t="s">
        <v>42</v>
      </c>
      <c r="Y115" s="18" t="s">
        <v>42</v>
      </c>
    </row>
    <row r="116" spans="5:25" x14ac:dyDescent="0.3">
      <c r="E116" s="13" t="s">
        <v>11</v>
      </c>
      <c r="F116" s="9">
        <v>0.95430000000000004</v>
      </c>
      <c r="G116" s="9">
        <v>1.0630999999999999</v>
      </c>
      <c r="H116" s="11">
        <v>1.0270375</v>
      </c>
      <c r="I116" s="18" t="s">
        <v>42</v>
      </c>
      <c r="Y116" s="18" t="s">
        <v>42</v>
      </c>
    </row>
    <row r="117" spans="5:25" x14ac:dyDescent="0.3">
      <c r="E117" s="14" t="s">
        <v>12</v>
      </c>
      <c r="F117" s="9">
        <v>0.94520000000000004</v>
      </c>
      <c r="G117" s="9">
        <v>1.1004</v>
      </c>
      <c r="H117" s="11">
        <v>1.046775</v>
      </c>
      <c r="I117" s="18" t="s">
        <v>42</v>
      </c>
      <c r="Y117" s="18" t="s">
        <v>42</v>
      </c>
    </row>
    <row r="118" spans="5:25" x14ac:dyDescent="0.3">
      <c r="E118" t="s">
        <v>26</v>
      </c>
      <c r="I118" s="18" t="s">
        <v>42</v>
      </c>
      <c r="Y118" s="18" t="s">
        <v>42</v>
      </c>
    </row>
    <row r="119" spans="5:25" x14ac:dyDescent="0.3">
      <c r="I119" s="18" t="s">
        <v>42</v>
      </c>
      <c r="Y119" s="18" t="s">
        <v>42</v>
      </c>
    </row>
    <row r="120" spans="5:25" x14ac:dyDescent="0.3">
      <c r="I120" s="18" t="s">
        <v>42</v>
      </c>
      <c r="Y120" s="18" t="s">
        <v>42</v>
      </c>
    </row>
    <row r="121" spans="5:25" x14ac:dyDescent="0.3">
      <c r="I121" s="18" t="s">
        <v>42</v>
      </c>
      <c r="Y121" s="18" t="s">
        <v>42</v>
      </c>
    </row>
    <row r="122" spans="5:25" x14ac:dyDescent="0.3">
      <c r="I122" s="18" t="s">
        <v>42</v>
      </c>
      <c r="Y122" s="18" t="s">
        <v>42</v>
      </c>
    </row>
    <row r="123" spans="5:25" x14ac:dyDescent="0.3">
      <c r="I123" s="18" t="s">
        <v>42</v>
      </c>
      <c r="Y123" s="18" t="s">
        <v>42</v>
      </c>
    </row>
    <row r="124" spans="5:25" x14ac:dyDescent="0.3">
      <c r="I124" s="18" t="s">
        <v>42</v>
      </c>
      <c r="Y124" s="18" t="s">
        <v>42</v>
      </c>
    </row>
    <row r="125" spans="5:25" x14ac:dyDescent="0.3">
      <c r="I125" s="18" t="s">
        <v>42</v>
      </c>
      <c r="Y125" s="18" t="s">
        <v>42</v>
      </c>
    </row>
    <row r="126" spans="5:25" x14ac:dyDescent="0.3">
      <c r="I126" s="18" t="s">
        <v>42</v>
      </c>
      <c r="Y126" s="18" t="s">
        <v>42</v>
      </c>
    </row>
    <row r="127" spans="5:25" x14ac:dyDescent="0.3">
      <c r="I127" s="18" t="s">
        <v>42</v>
      </c>
      <c r="Y127" s="18" t="s">
        <v>42</v>
      </c>
    </row>
    <row r="128" spans="5:25" x14ac:dyDescent="0.3">
      <c r="I128" s="18" t="s">
        <v>42</v>
      </c>
      <c r="Y128" s="18" t="s">
        <v>42</v>
      </c>
    </row>
    <row r="129" spans="9:25" x14ac:dyDescent="0.3">
      <c r="I129" s="18" t="s">
        <v>42</v>
      </c>
      <c r="Y129" s="18" t="s">
        <v>42</v>
      </c>
    </row>
    <row r="130" spans="9:25" x14ac:dyDescent="0.3">
      <c r="I130" s="18" t="s">
        <v>42</v>
      </c>
      <c r="Y130" s="18" t="s">
        <v>42</v>
      </c>
    </row>
    <row r="131" spans="9:25" x14ac:dyDescent="0.3">
      <c r="I131" s="18" t="s">
        <v>42</v>
      </c>
      <c r="Y131" s="18" t="s">
        <v>42</v>
      </c>
    </row>
    <row r="132" spans="9:25" x14ac:dyDescent="0.3">
      <c r="I132" s="18" t="s">
        <v>42</v>
      </c>
      <c r="Y132" s="18" t="s">
        <v>42</v>
      </c>
    </row>
    <row r="133" spans="9:25" x14ac:dyDescent="0.3">
      <c r="I133" s="18" t="s">
        <v>42</v>
      </c>
      <c r="Y133" s="18" t="s">
        <v>42</v>
      </c>
    </row>
    <row r="134" spans="9:25" x14ac:dyDescent="0.3">
      <c r="I134" s="18" t="s">
        <v>42</v>
      </c>
      <c r="Y134" s="18" t="s">
        <v>42</v>
      </c>
    </row>
    <row r="135" spans="9:25" x14ac:dyDescent="0.3">
      <c r="I135" s="18" t="s">
        <v>42</v>
      </c>
      <c r="Y135" s="18" t="s">
        <v>42</v>
      </c>
    </row>
    <row r="136" spans="9:25" x14ac:dyDescent="0.3">
      <c r="I136" s="18" t="s">
        <v>42</v>
      </c>
      <c r="Y136" s="18" t="s">
        <v>42</v>
      </c>
    </row>
    <row r="137" spans="9:25" x14ac:dyDescent="0.3">
      <c r="I137" s="18" t="s">
        <v>42</v>
      </c>
      <c r="Y137" s="18" t="s">
        <v>42</v>
      </c>
    </row>
    <row r="138" spans="9:25" x14ac:dyDescent="0.3">
      <c r="I138" s="18" t="s">
        <v>42</v>
      </c>
      <c r="Y138" s="18" t="s">
        <v>42</v>
      </c>
    </row>
    <row r="139" spans="9:25" x14ac:dyDescent="0.3">
      <c r="I139" s="18" t="s">
        <v>42</v>
      </c>
      <c r="Y139" s="18" t="s">
        <v>42</v>
      </c>
    </row>
    <row r="140" spans="9:25" x14ac:dyDescent="0.3">
      <c r="I140" s="18" t="s">
        <v>42</v>
      </c>
      <c r="Y140" s="18" t="s">
        <v>42</v>
      </c>
    </row>
    <row r="141" spans="9:25" x14ac:dyDescent="0.3">
      <c r="I141" s="18" t="s">
        <v>42</v>
      </c>
      <c r="Y141" s="18" t="s">
        <v>42</v>
      </c>
    </row>
    <row r="142" spans="9:25" x14ac:dyDescent="0.3">
      <c r="I142" s="18" t="s">
        <v>42</v>
      </c>
      <c r="Y142" s="18" t="s">
        <v>42</v>
      </c>
    </row>
    <row r="143" spans="9:25" x14ac:dyDescent="0.3">
      <c r="I143" s="18" t="s">
        <v>42</v>
      </c>
      <c r="Y143" s="18" t="s">
        <v>42</v>
      </c>
    </row>
    <row r="144" spans="9:25" x14ac:dyDescent="0.3">
      <c r="I144" s="18" t="s">
        <v>42</v>
      </c>
      <c r="Y144" s="18" t="s">
        <v>42</v>
      </c>
    </row>
    <row r="145" spans="9:25" x14ac:dyDescent="0.3">
      <c r="I145" s="18" t="s">
        <v>42</v>
      </c>
      <c r="Y145" s="18" t="s">
        <v>42</v>
      </c>
    </row>
    <row r="146" spans="9:25" x14ac:dyDescent="0.3">
      <c r="I146" s="18" t="s">
        <v>42</v>
      </c>
      <c r="Y146" s="18" t="s">
        <v>42</v>
      </c>
    </row>
    <row r="147" spans="9:25" x14ac:dyDescent="0.3">
      <c r="I147" s="18" t="s">
        <v>42</v>
      </c>
      <c r="Y147" s="18" t="s">
        <v>42</v>
      </c>
    </row>
    <row r="148" spans="9:25" x14ac:dyDescent="0.3">
      <c r="I148" s="18" t="s">
        <v>42</v>
      </c>
      <c r="Y148" s="18" t="s">
        <v>42</v>
      </c>
    </row>
    <row r="149" spans="9:25" x14ac:dyDescent="0.3">
      <c r="I149" s="18" t="s">
        <v>42</v>
      </c>
      <c r="Y149" s="18" t="s">
        <v>42</v>
      </c>
    </row>
    <row r="150" spans="9:25" x14ac:dyDescent="0.3">
      <c r="I150" s="18" t="s">
        <v>42</v>
      </c>
      <c r="Y150" s="18" t="s">
        <v>42</v>
      </c>
    </row>
    <row r="151" spans="9:25" x14ac:dyDescent="0.3">
      <c r="I151" s="18" t="s">
        <v>42</v>
      </c>
      <c r="Y151" s="18" t="s">
        <v>42</v>
      </c>
    </row>
    <row r="152" spans="9:25" x14ac:dyDescent="0.3">
      <c r="I152" s="18" t="s">
        <v>42</v>
      </c>
      <c r="Y152" s="18" t="s">
        <v>42</v>
      </c>
    </row>
    <row r="153" spans="9:25" x14ac:dyDescent="0.3">
      <c r="I153" s="18" t="s">
        <v>42</v>
      </c>
      <c r="Y153" s="18" t="s">
        <v>42</v>
      </c>
    </row>
    <row r="154" spans="9:25" x14ac:dyDescent="0.3">
      <c r="I154" s="18" t="s">
        <v>42</v>
      </c>
      <c r="Y154" s="18" t="s">
        <v>42</v>
      </c>
    </row>
    <row r="155" spans="9:25" x14ac:dyDescent="0.3">
      <c r="I155" s="18" t="s">
        <v>42</v>
      </c>
      <c r="Y155" s="18" t="s">
        <v>42</v>
      </c>
    </row>
    <row r="156" spans="9:25" x14ac:dyDescent="0.3">
      <c r="I156" s="18" t="s">
        <v>42</v>
      </c>
      <c r="Y156" s="18" t="s">
        <v>42</v>
      </c>
    </row>
    <row r="157" spans="9:25" x14ac:dyDescent="0.3">
      <c r="I157" s="18" t="s">
        <v>42</v>
      </c>
      <c r="Y157" s="18" t="s">
        <v>42</v>
      </c>
    </row>
    <row r="158" spans="9:25" x14ac:dyDescent="0.3">
      <c r="I158" s="18" t="s">
        <v>42</v>
      </c>
      <c r="Y158" s="18" t="s">
        <v>42</v>
      </c>
    </row>
    <row r="159" spans="9:25" x14ac:dyDescent="0.3">
      <c r="I159" s="18" t="s">
        <v>42</v>
      </c>
      <c r="Y159" s="18" t="s">
        <v>42</v>
      </c>
    </row>
    <row r="160" spans="9:25" x14ac:dyDescent="0.3">
      <c r="I160" s="18" t="s">
        <v>42</v>
      </c>
      <c r="Y160" s="18" t="s">
        <v>42</v>
      </c>
    </row>
    <row r="161" spans="9:25" x14ac:dyDescent="0.3">
      <c r="I161" s="18" t="s">
        <v>42</v>
      </c>
      <c r="Y161" s="18" t="s">
        <v>42</v>
      </c>
    </row>
    <row r="162" spans="9:25" x14ac:dyDescent="0.3">
      <c r="I162" s="18" t="s">
        <v>42</v>
      </c>
      <c r="Y162" s="18" t="s">
        <v>42</v>
      </c>
    </row>
    <row r="163" spans="9:25" x14ac:dyDescent="0.3">
      <c r="I163" s="18" t="s">
        <v>42</v>
      </c>
      <c r="Y163" s="18" t="s">
        <v>42</v>
      </c>
    </row>
    <row r="164" spans="9:25" x14ac:dyDescent="0.3">
      <c r="I164" s="18" t="s">
        <v>42</v>
      </c>
      <c r="Y164" s="18" t="s">
        <v>42</v>
      </c>
    </row>
    <row r="165" spans="9:25" x14ac:dyDescent="0.3">
      <c r="I165" s="18" t="s">
        <v>42</v>
      </c>
      <c r="Y165" s="18" t="s">
        <v>42</v>
      </c>
    </row>
    <row r="166" spans="9:25" x14ac:dyDescent="0.3">
      <c r="I166" s="18" t="s">
        <v>42</v>
      </c>
      <c r="Y166" s="18" t="s">
        <v>42</v>
      </c>
    </row>
    <row r="167" spans="9:25" x14ac:dyDescent="0.3">
      <c r="I167" s="18" t="s">
        <v>42</v>
      </c>
      <c r="Y167" s="18" t="s">
        <v>42</v>
      </c>
    </row>
    <row r="168" spans="9:25" x14ac:dyDescent="0.3">
      <c r="I168" s="18" t="s">
        <v>42</v>
      </c>
      <c r="Y168" s="18" t="s">
        <v>42</v>
      </c>
    </row>
    <row r="169" spans="9:25" x14ac:dyDescent="0.3">
      <c r="I169" s="18" t="s">
        <v>42</v>
      </c>
      <c r="Y169" s="18" t="s">
        <v>42</v>
      </c>
    </row>
    <row r="170" spans="9:25" x14ac:dyDescent="0.3">
      <c r="I170" s="18" t="s">
        <v>42</v>
      </c>
      <c r="Y170" s="18" t="s">
        <v>42</v>
      </c>
    </row>
    <row r="171" spans="9:25" x14ac:dyDescent="0.3">
      <c r="I171" s="18" t="s">
        <v>42</v>
      </c>
      <c r="Y171" s="18" t="s">
        <v>42</v>
      </c>
    </row>
    <row r="172" spans="9:25" x14ac:dyDescent="0.3">
      <c r="I172" s="18" t="s">
        <v>42</v>
      </c>
      <c r="Y172" s="18" t="s">
        <v>42</v>
      </c>
    </row>
    <row r="173" spans="9:25" x14ac:dyDescent="0.3">
      <c r="I173" s="18" t="s">
        <v>42</v>
      </c>
      <c r="Y173" s="18" t="s">
        <v>42</v>
      </c>
    </row>
    <row r="174" spans="9:25" x14ac:dyDescent="0.3">
      <c r="I174" s="18" t="s">
        <v>42</v>
      </c>
      <c r="Y174" s="18" t="s">
        <v>42</v>
      </c>
    </row>
    <row r="175" spans="9:25" x14ac:dyDescent="0.3">
      <c r="I175" s="18" t="s">
        <v>42</v>
      </c>
      <c r="Y175" s="18" t="s">
        <v>42</v>
      </c>
    </row>
    <row r="176" spans="9:25" x14ac:dyDescent="0.3">
      <c r="I176" s="18" t="s">
        <v>42</v>
      </c>
      <c r="Y176" s="18" t="s">
        <v>42</v>
      </c>
    </row>
    <row r="177" spans="9:25" x14ac:dyDescent="0.3">
      <c r="I177" s="18" t="s">
        <v>42</v>
      </c>
      <c r="Y177" s="18" t="s">
        <v>42</v>
      </c>
    </row>
    <row r="178" spans="9:25" x14ac:dyDescent="0.3">
      <c r="I178" s="18" t="s">
        <v>42</v>
      </c>
      <c r="Y178" s="18" t="s">
        <v>42</v>
      </c>
    </row>
    <row r="179" spans="9:25" x14ac:dyDescent="0.3">
      <c r="I179" s="18" t="s">
        <v>42</v>
      </c>
      <c r="Y179" s="18" t="s">
        <v>42</v>
      </c>
    </row>
    <row r="180" spans="9:25" x14ac:dyDescent="0.3">
      <c r="I180" s="18" t="s">
        <v>42</v>
      </c>
      <c r="Y180" s="18" t="s">
        <v>42</v>
      </c>
    </row>
    <row r="181" spans="9:25" x14ac:dyDescent="0.3">
      <c r="I181" s="18" t="s">
        <v>42</v>
      </c>
      <c r="Y181" s="18" t="s">
        <v>42</v>
      </c>
    </row>
    <row r="182" spans="9:25" x14ac:dyDescent="0.3">
      <c r="I182" s="18" t="s">
        <v>42</v>
      </c>
      <c r="Y182" s="18" t="s">
        <v>42</v>
      </c>
    </row>
    <row r="183" spans="9:25" x14ac:dyDescent="0.3">
      <c r="I183" s="18" t="s">
        <v>42</v>
      </c>
      <c r="Y183" s="18" t="s">
        <v>42</v>
      </c>
    </row>
    <row r="184" spans="9:25" x14ac:dyDescent="0.3">
      <c r="I184" s="18" t="s">
        <v>42</v>
      </c>
      <c r="Y184" s="18" t="s">
        <v>42</v>
      </c>
    </row>
    <row r="185" spans="9:25" x14ac:dyDescent="0.3">
      <c r="I185" s="18" t="s">
        <v>42</v>
      </c>
      <c r="Y185" t="s">
        <v>42</v>
      </c>
    </row>
    <row r="186" spans="9:25" x14ac:dyDescent="0.3">
      <c r="I186" s="18" t="s">
        <v>42</v>
      </c>
    </row>
    <row r="187" spans="9:25" x14ac:dyDescent="0.3">
      <c r="I187" s="18" t="s">
        <v>42</v>
      </c>
    </row>
    <row r="188" spans="9:25" x14ac:dyDescent="0.3">
      <c r="I188" s="18" t="s">
        <v>42</v>
      </c>
    </row>
    <row r="189" spans="9:25" x14ac:dyDescent="0.3">
      <c r="I189" s="18" t="s">
        <v>42</v>
      </c>
    </row>
    <row r="190" spans="9:25" x14ac:dyDescent="0.3">
      <c r="I190" s="18" t="s">
        <v>42</v>
      </c>
    </row>
    <row r="191" spans="9:25" x14ac:dyDescent="0.3">
      <c r="I191" s="18" t="s">
        <v>42</v>
      </c>
    </row>
    <row r="192" spans="9:25" x14ac:dyDescent="0.3">
      <c r="I192" s="18" t="s">
        <v>42</v>
      </c>
    </row>
    <row r="193" spans="9:9" x14ac:dyDescent="0.3">
      <c r="I193" s="18" t="s">
        <v>42</v>
      </c>
    </row>
    <row r="194" spans="9:9" x14ac:dyDescent="0.3">
      <c r="I194" s="18" t="s">
        <v>42</v>
      </c>
    </row>
    <row r="195" spans="9:9" x14ac:dyDescent="0.3">
      <c r="I195" s="18" t="s">
        <v>42</v>
      </c>
    </row>
    <row r="196" spans="9:9" x14ac:dyDescent="0.3">
      <c r="I196" s="18" t="s">
        <v>42</v>
      </c>
    </row>
    <row r="197" spans="9:9" x14ac:dyDescent="0.3">
      <c r="I197" s="18" t="s">
        <v>42</v>
      </c>
    </row>
    <row r="198" spans="9:9" x14ac:dyDescent="0.3">
      <c r="I198" s="18" t="s">
        <v>42</v>
      </c>
    </row>
    <row r="199" spans="9:9" x14ac:dyDescent="0.3">
      <c r="I199" s="18" t="s">
        <v>42</v>
      </c>
    </row>
    <row r="200" spans="9:9" x14ac:dyDescent="0.3">
      <c r="I200" s="18" t="s">
        <v>42</v>
      </c>
    </row>
    <row r="201" spans="9:9" x14ac:dyDescent="0.3">
      <c r="I201" s="18" t="s">
        <v>42</v>
      </c>
    </row>
    <row r="202" spans="9:9" x14ac:dyDescent="0.3">
      <c r="I202" s="18" t="s">
        <v>42</v>
      </c>
    </row>
    <row r="203" spans="9:9" x14ac:dyDescent="0.3">
      <c r="I203" s="18" t="s">
        <v>42</v>
      </c>
    </row>
    <row r="204" spans="9:9" x14ac:dyDescent="0.3">
      <c r="I204" s="18" t="s">
        <v>42</v>
      </c>
    </row>
    <row r="205" spans="9:9" x14ac:dyDescent="0.3">
      <c r="I205" s="18" t="s">
        <v>42</v>
      </c>
    </row>
    <row r="206" spans="9:9" x14ac:dyDescent="0.3">
      <c r="I206" s="18" t="s">
        <v>42</v>
      </c>
    </row>
    <row r="207" spans="9:9" x14ac:dyDescent="0.3">
      <c r="I207" s="18" t="s">
        <v>42</v>
      </c>
    </row>
    <row r="208" spans="9:9" x14ac:dyDescent="0.3">
      <c r="I208" s="18" t="s">
        <v>42</v>
      </c>
    </row>
    <row r="209" spans="9:9" x14ac:dyDescent="0.3">
      <c r="I209" s="18" t="s">
        <v>42</v>
      </c>
    </row>
    <row r="210" spans="9:9" x14ac:dyDescent="0.3">
      <c r="I210" s="18" t="s">
        <v>42</v>
      </c>
    </row>
    <row r="211" spans="9:9" x14ac:dyDescent="0.3">
      <c r="I211" s="18" t="s">
        <v>42</v>
      </c>
    </row>
    <row r="212" spans="9:9" x14ac:dyDescent="0.3">
      <c r="I212" s="18" t="s">
        <v>42</v>
      </c>
    </row>
    <row r="213" spans="9:9" x14ac:dyDescent="0.3">
      <c r="I213" s="18" t="s">
        <v>42</v>
      </c>
    </row>
    <row r="214" spans="9:9" x14ac:dyDescent="0.3">
      <c r="I214" s="18" t="s">
        <v>42</v>
      </c>
    </row>
    <row r="215" spans="9:9" x14ac:dyDescent="0.3">
      <c r="I215" s="18" t="s">
        <v>42</v>
      </c>
    </row>
    <row r="216" spans="9:9" x14ac:dyDescent="0.3">
      <c r="I216" s="18" t="s">
        <v>42</v>
      </c>
    </row>
    <row r="217" spans="9:9" x14ac:dyDescent="0.3">
      <c r="I217" s="18" t="s">
        <v>42</v>
      </c>
    </row>
    <row r="218" spans="9:9" x14ac:dyDescent="0.3">
      <c r="I218" s="18" t="s">
        <v>42</v>
      </c>
    </row>
    <row r="219" spans="9:9" x14ac:dyDescent="0.3">
      <c r="I219" s="18" t="s">
        <v>42</v>
      </c>
    </row>
    <row r="220" spans="9:9" x14ac:dyDescent="0.3">
      <c r="I220" s="18" t="s">
        <v>42</v>
      </c>
    </row>
    <row r="221" spans="9:9" x14ac:dyDescent="0.3">
      <c r="I221" s="18" t="s">
        <v>42</v>
      </c>
    </row>
    <row r="222" spans="9:9" x14ac:dyDescent="0.3">
      <c r="I222" s="18" t="s">
        <v>42</v>
      </c>
    </row>
    <row r="223" spans="9:9" x14ac:dyDescent="0.3">
      <c r="I223" s="18" t="s">
        <v>42</v>
      </c>
    </row>
    <row r="224" spans="9:9" x14ac:dyDescent="0.3">
      <c r="I224" s="18" t="s">
        <v>42</v>
      </c>
    </row>
    <row r="225" spans="9:9" x14ac:dyDescent="0.3">
      <c r="I225" s="18" t="s">
        <v>42</v>
      </c>
    </row>
    <row r="226" spans="9:9" x14ac:dyDescent="0.3">
      <c r="I226" s="18" t="s">
        <v>42</v>
      </c>
    </row>
    <row r="227" spans="9:9" x14ac:dyDescent="0.3">
      <c r="I227" s="18" t="s">
        <v>42</v>
      </c>
    </row>
    <row r="228" spans="9:9" x14ac:dyDescent="0.3">
      <c r="I228" s="18" t="s">
        <v>42</v>
      </c>
    </row>
    <row r="229" spans="9:9" x14ac:dyDescent="0.3">
      <c r="I229" s="18" t="s">
        <v>42</v>
      </c>
    </row>
    <row r="230" spans="9:9" x14ac:dyDescent="0.3">
      <c r="I230" s="18" t="s">
        <v>42</v>
      </c>
    </row>
    <row r="231" spans="9:9" x14ac:dyDescent="0.3">
      <c r="I231" s="18" t="s">
        <v>42</v>
      </c>
    </row>
    <row r="232" spans="9:9" x14ac:dyDescent="0.3">
      <c r="I232" s="18" t="s">
        <v>42</v>
      </c>
    </row>
    <row r="233" spans="9:9" x14ac:dyDescent="0.3">
      <c r="I233" s="18" t="s">
        <v>42</v>
      </c>
    </row>
    <row r="234" spans="9:9" x14ac:dyDescent="0.3">
      <c r="I234" s="18" t="s">
        <v>42</v>
      </c>
    </row>
    <row r="235" spans="9:9" x14ac:dyDescent="0.3">
      <c r="I235" s="18" t="s">
        <v>42</v>
      </c>
    </row>
    <row r="236" spans="9:9" x14ac:dyDescent="0.3">
      <c r="I236" s="18" t="s">
        <v>42</v>
      </c>
    </row>
    <row r="237" spans="9:9" x14ac:dyDescent="0.3">
      <c r="I237" s="18" t="s">
        <v>42</v>
      </c>
    </row>
    <row r="238" spans="9:9" x14ac:dyDescent="0.3">
      <c r="I238" s="18" t="s">
        <v>42</v>
      </c>
    </row>
    <row r="239" spans="9:9" x14ac:dyDescent="0.3">
      <c r="I239" s="18" t="s">
        <v>42</v>
      </c>
    </row>
    <row r="240" spans="9:9" x14ac:dyDescent="0.3">
      <c r="I240" s="18" t="s">
        <v>42</v>
      </c>
    </row>
    <row r="241" spans="9:9" x14ac:dyDescent="0.3">
      <c r="I241" s="18" t="s">
        <v>42</v>
      </c>
    </row>
    <row r="242" spans="9:9" x14ac:dyDescent="0.3">
      <c r="I242" s="18" t="s">
        <v>42</v>
      </c>
    </row>
    <row r="243" spans="9:9" x14ac:dyDescent="0.3">
      <c r="I243" s="18" t="s">
        <v>42</v>
      </c>
    </row>
    <row r="244" spans="9:9" x14ac:dyDescent="0.3">
      <c r="I244" s="18" t="s">
        <v>42</v>
      </c>
    </row>
    <row r="245" spans="9:9" x14ac:dyDescent="0.3">
      <c r="I245" s="18" t="s">
        <v>42</v>
      </c>
    </row>
    <row r="246" spans="9:9" x14ac:dyDescent="0.3">
      <c r="I246" s="18" t="s">
        <v>42</v>
      </c>
    </row>
    <row r="247" spans="9:9" x14ac:dyDescent="0.3">
      <c r="I247" s="18" t="s">
        <v>42</v>
      </c>
    </row>
    <row r="248" spans="9:9" x14ac:dyDescent="0.3">
      <c r="I248" s="18" t="s">
        <v>42</v>
      </c>
    </row>
    <row r="249" spans="9:9" x14ac:dyDescent="0.3">
      <c r="I249" s="18" t="s">
        <v>42</v>
      </c>
    </row>
    <row r="250" spans="9:9" x14ac:dyDescent="0.3">
      <c r="I250" s="18" t="s">
        <v>42</v>
      </c>
    </row>
    <row r="251" spans="9:9" x14ac:dyDescent="0.3">
      <c r="I251" s="18" t="s">
        <v>42</v>
      </c>
    </row>
    <row r="252" spans="9:9" x14ac:dyDescent="0.3">
      <c r="I252" s="18" t="s">
        <v>42</v>
      </c>
    </row>
    <row r="253" spans="9:9" x14ac:dyDescent="0.3">
      <c r="I253" s="18" t="s">
        <v>42</v>
      </c>
    </row>
    <row r="254" spans="9:9" x14ac:dyDescent="0.3">
      <c r="I254" s="18" t="s">
        <v>42</v>
      </c>
    </row>
    <row r="255" spans="9:9" x14ac:dyDescent="0.3">
      <c r="I255" s="18" t="s">
        <v>42</v>
      </c>
    </row>
    <row r="256" spans="9:9" x14ac:dyDescent="0.3">
      <c r="I256" s="18" t="s">
        <v>42</v>
      </c>
    </row>
    <row r="257" spans="9:9" x14ac:dyDescent="0.3">
      <c r="I257" s="18" t="s">
        <v>42</v>
      </c>
    </row>
    <row r="258" spans="9:9" x14ac:dyDescent="0.3">
      <c r="I258" s="18" t="s">
        <v>42</v>
      </c>
    </row>
    <row r="259" spans="9:9" x14ac:dyDescent="0.3">
      <c r="I259" s="18" t="s">
        <v>42</v>
      </c>
    </row>
    <row r="260" spans="9:9" x14ac:dyDescent="0.3">
      <c r="I260" s="18" t="s">
        <v>42</v>
      </c>
    </row>
    <row r="261" spans="9:9" x14ac:dyDescent="0.3">
      <c r="I261" s="18" t="s">
        <v>42</v>
      </c>
    </row>
    <row r="262" spans="9:9" x14ac:dyDescent="0.3">
      <c r="I262" s="18" t="s">
        <v>42</v>
      </c>
    </row>
    <row r="263" spans="9:9" x14ac:dyDescent="0.3">
      <c r="I263" s="18" t="s">
        <v>42</v>
      </c>
    </row>
    <row r="264" spans="9:9" x14ac:dyDescent="0.3">
      <c r="I264" s="18" t="s">
        <v>42</v>
      </c>
    </row>
    <row r="265" spans="9:9" x14ac:dyDescent="0.3">
      <c r="I265" s="18" t="s">
        <v>42</v>
      </c>
    </row>
    <row r="266" spans="9:9" x14ac:dyDescent="0.3">
      <c r="I266" s="18" t="s">
        <v>42</v>
      </c>
    </row>
    <row r="267" spans="9:9" x14ac:dyDescent="0.3">
      <c r="I267" s="18" t="s">
        <v>42</v>
      </c>
    </row>
    <row r="268" spans="9:9" x14ac:dyDescent="0.3">
      <c r="I268" s="18" t="s">
        <v>42</v>
      </c>
    </row>
    <row r="269" spans="9:9" x14ac:dyDescent="0.3">
      <c r="I269" s="18" t="s">
        <v>42</v>
      </c>
    </row>
    <row r="270" spans="9:9" x14ac:dyDescent="0.3">
      <c r="I270" s="18" t="s">
        <v>42</v>
      </c>
    </row>
    <row r="271" spans="9:9" x14ac:dyDescent="0.3">
      <c r="I271" s="18" t="s">
        <v>42</v>
      </c>
    </row>
    <row r="272" spans="9:9" x14ac:dyDescent="0.3">
      <c r="I272" s="18" t="s">
        <v>42</v>
      </c>
    </row>
    <row r="273" spans="9:9" x14ac:dyDescent="0.3">
      <c r="I273" s="18" t="s">
        <v>42</v>
      </c>
    </row>
    <row r="274" spans="9:9" x14ac:dyDescent="0.3">
      <c r="I274" s="18" t="s">
        <v>42</v>
      </c>
    </row>
    <row r="275" spans="9:9" x14ac:dyDescent="0.3">
      <c r="I275" s="18" t="s">
        <v>42</v>
      </c>
    </row>
    <row r="276" spans="9:9" x14ac:dyDescent="0.3">
      <c r="I276" s="18" t="s">
        <v>42</v>
      </c>
    </row>
    <row r="277" spans="9:9" x14ac:dyDescent="0.3">
      <c r="I277" s="18" t="s">
        <v>42</v>
      </c>
    </row>
    <row r="278" spans="9:9" x14ac:dyDescent="0.3">
      <c r="I278" t="s">
        <v>42</v>
      </c>
    </row>
    <row r="279" spans="9:9" x14ac:dyDescent="0.3">
      <c r="I279" t="s">
        <v>42</v>
      </c>
    </row>
    <row r="280" spans="9:9" x14ac:dyDescent="0.3">
      <c r="I280" t="s">
        <v>42</v>
      </c>
    </row>
    <row r="281" spans="9:9" x14ac:dyDescent="0.3">
      <c r="I281" t="s">
        <v>42</v>
      </c>
    </row>
    <row r="282" spans="9:9" x14ac:dyDescent="0.3">
      <c r="I282" t="s">
        <v>42</v>
      </c>
    </row>
    <row r="283" spans="9:9" x14ac:dyDescent="0.3">
      <c r="I283" t="s">
        <v>42</v>
      </c>
    </row>
    <row r="284" spans="9:9" x14ac:dyDescent="0.3">
      <c r="I284" t="s">
        <v>42</v>
      </c>
    </row>
    <row r="285" spans="9:9" x14ac:dyDescent="0.3">
      <c r="I285" t="s">
        <v>42</v>
      </c>
    </row>
    <row r="286" spans="9:9" x14ac:dyDescent="0.3">
      <c r="I286" s="17"/>
    </row>
    <row r="287" spans="9:9" x14ac:dyDescent="0.3">
      <c r="I287" s="17"/>
    </row>
    <row r="288" spans="9:9" x14ac:dyDescent="0.3">
      <c r="I288" s="17"/>
    </row>
    <row r="289" spans="9:9" x14ac:dyDescent="0.3">
      <c r="I289" s="17"/>
    </row>
    <row r="290" spans="9:9" x14ac:dyDescent="0.3">
      <c r="I290" s="17"/>
    </row>
    <row r="291" spans="9:9" x14ac:dyDescent="0.3">
      <c r="I291" s="17"/>
    </row>
    <row r="292" spans="9:9" x14ac:dyDescent="0.3">
      <c r="I292" s="17"/>
    </row>
    <row r="293" spans="9:9" x14ac:dyDescent="0.3">
      <c r="I293" s="17"/>
    </row>
    <row r="294" spans="9:9" x14ac:dyDescent="0.3">
      <c r="I294" s="17"/>
    </row>
    <row r="295" spans="9:9" x14ac:dyDescent="0.3">
      <c r="I295" s="17"/>
    </row>
    <row r="296" spans="9:9" x14ac:dyDescent="0.3">
      <c r="I296" s="17"/>
    </row>
    <row r="297" spans="9:9" x14ac:dyDescent="0.3">
      <c r="I297" s="17"/>
    </row>
    <row r="298" spans="9:9" x14ac:dyDescent="0.3">
      <c r="I298" s="17"/>
    </row>
    <row r="299" spans="9:9" x14ac:dyDescent="0.3">
      <c r="I299" s="17"/>
    </row>
    <row r="300" spans="9:9" x14ac:dyDescent="0.3">
      <c r="I300" s="17"/>
    </row>
    <row r="301" spans="9:9" x14ac:dyDescent="0.3">
      <c r="I301" s="17"/>
    </row>
    <row r="302" spans="9:9" x14ac:dyDescent="0.3">
      <c r="I302" s="17"/>
    </row>
    <row r="303" spans="9:9" x14ac:dyDescent="0.3">
      <c r="I303" s="17"/>
    </row>
    <row r="304" spans="9:9" x14ac:dyDescent="0.3">
      <c r="I304" s="17"/>
    </row>
    <row r="305" spans="9:9" x14ac:dyDescent="0.3">
      <c r="I305" s="17"/>
    </row>
    <row r="306" spans="9:9" x14ac:dyDescent="0.3">
      <c r="I306" s="17"/>
    </row>
    <row r="307" spans="9:9" x14ac:dyDescent="0.3">
      <c r="I307" s="17"/>
    </row>
    <row r="308" spans="9:9" x14ac:dyDescent="0.3">
      <c r="I308" s="17"/>
    </row>
    <row r="309" spans="9:9" x14ac:dyDescent="0.3">
      <c r="I309" s="17"/>
    </row>
    <row r="310" spans="9:9" x14ac:dyDescent="0.3">
      <c r="I310" s="17"/>
    </row>
    <row r="311" spans="9:9" x14ac:dyDescent="0.3">
      <c r="I311" s="17"/>
    </row>
    <row r="312" spans="9:9" x14ac:dyDescent="0.3">
      <c r="I312" s="17"/>
    </row>
    <row r="313" spans="9:9" x14ac:dyDescent="0.3">
      <c r="I313" s="17"/>
    </row>
    <row r="314" spans="9:9" x14ac:dyDescent="0.3">
      <c r="I314" s="17"/>
    </row>
    <row r="315" spans="9:9" x14ac:dyDescent="0.3">
      <c r="I315" s="17"/>
    </row>
    <row r="316" spans="9:9" x14ac:dyDescent="0.3">
      <c r="I316" s="17"/>
    </row>
    <row r="317" spans="9:9" x14ac:dyDescent="0.3">
      <c r="I317" s="17"/>
    </row>
    <row r="318" spans="9:9" x14ac:dyDescent="0.3">
      <c r="I318" s="17"/>
    </row>
    <row r="319" spans="9:9" x14ac:dyDescent="0.3">
      <c r="I319" s="17"/>
    </row>
    <row r="320" spans="9:9" x14ac:dyDescent="0.3">
      <c r="I320" s="17"/>
    </row>
    <row r="321" spans="9:9" x14ac:dyDescent="0.3">
      <c r="I321" s="17"/>
    </row>
    <row r="322" spans="9:9" x14ac:dyDescent="0.3">
      <c r="I322" s="17"/>
    </row>
    <row r="323" spans="9:9" x14ac:dyDescent="0.3">
      <c r="I323" s="17"/>
    </row>
    <row r="324" spans="9:9" x14ac:dyDescent="0.3">
      <c r="I324" s="17"/>
    </row>
    <row r="325" spans="9:9" x14ac:dyDescent="0.3">
      <c r="I325" s="17"/>
    </row>
    <row r="326" spans="9:9" x14ac:dyDescent="0.3">
      <c r="I326" s="17"/>
    </row>
    <row r="327" spans="9:9" x14ac:dyDescent="0.3">
      <c r="I327" s="17"/>
    </row>
    <row r="328" spans="9:9" x14ac:dyDescent="0.3">
      <c r="I328" s="17"/>
    </row>
    <row r="329" spans="9:9" x14ac:dyDescent="0.3">
      <c r="I329" s="17"/>
    </row>
    <row r="330" spans="9:9" x14ac:dyDescent="0.3">
      <c r="I330" s="17"/>
    </row>
    <row r="331" spans="9:9" x14ac:dyDescent="0.3">
      <c r="I331" s="17"/>
    </row>
    <row r="332" spans="9:9" x14ac:dyDescent="0.3">
      <c r="I332" s="17"/>
    </row>
    <row r="333" spans="9:9" x14ac:dyDescent="0.3">
      <c r="I333" s="17"/>
    </row>
    <row r="334" spans="9:9" x14ac:dyDescent="0.3">
      <c r="I334" s="17"/>
    </row>
    <row r="335" spans="9:9" x14ac:dyDescent="0.3">
      <c r="I335" s="17"/>
    </row>
    <row r="336" spans="9:9" x14ac:dyDescent="0.3">
      <c r="I336" s="17"/>
    </row>
    <row r="337" spans="9:9" x14ac:dyDescent="0.3">
      <c r="I337" s="17"/>
    </row>
    <row r="338" spans="9:9" x14ac:dyDescent="0.3">
      <c r="I338" s="17"/>
    </row>
    <row r="339" spans="9:9" x14ac:dyDescent="0.3">
      <c r="I339" s="17"/>
    </row>
    <row r="340" spans="9:9" x14ac:dyDescent="0.3">
      <c r="I340" s="17"/>
    </row>
    <row r="341" spans="9:9" x14ac:dyDescent="0.3">
      <c r="I341" s="17"/>
    </row>
    <row r="342" spans="9:9" x14ac:dyDescent="0.3">
      <c r="I342" s="17"/>
    </row>
    <row r="343" spans="9:9" x14ac:dyDescent="0.3">
      <c r="I343" s="17"/>
    </row>
    <row r="344" spans="9:9" x14ac:dyDescent="0.3">
      <c r="I344" s="17"/>
    </row>
    <row r="345" spans="9:9" x14ac:dyDescent="0.3">
      <c r="I345" s="17"/>
    </row>
    <row r="346" spans="9:9" x14ac:dyDescent="0.3">
      <c r="I346" s="17"/>
    </row>
    <row r="347" spans="9:9" x14ac:dyDescent="0.3">
      <c r="I347" s="17"/>
    </row>
    <row r="348" spans="9:9" x14ac:dyDescent="0.3">
      <c r="I348" s="17"/>
    </row>
    <row r="349" spans="9:9" x14ac:dyDescent="0.3">
      <c r="I349" s="17"/>
    </row>
    <row r="350" spans="9:9" x14ac:dyDescent="0.3">
      <c r="I350" s="17"/>
    </row>
    <row r="351" spans="9:9" x14ac:dyDescent="0.3">
      <c r="I351" s="17"/>
    </row>
    <row r="352" spans="9:9" x14ac:dyDescent="0.3">
      <c r="I352" s="17"/>
    </row>
    <row r="353" spans="9:9" x14ac:dyDescent="0.3">
      <c r="I353" s="17"/>
    </row>
    <row r="354" spans="9:9" x14ac:dyDescent="0.3">
      <c r="I354" s="17"/>
    </row>
    <row r="355" spans="9:9" x14ac:dyDescent="0.3">
      <c r="I355" s="17"/>
    </row>
    <row r="356" spans="9:9" x14ac:dyDescent="0.3">
      <c r="I356" s="17"/>
    </row>
    <row r="357" spans="9:9" x14ac:dyDescent="0.3">
      <c r="I357" s="17"/>
    </row>
    <row r="358" spans="9:9" x14ac:dyDescent="0.3">
      <c r="I358" s="17"/>
    </row>
    <row r="359" spans="9:9" x14ac:dyDescent="0.3">
      <c r="I359" s="17"/>
    </row>
    <row r="360" spans="9:9" x14ac:dyDescent="0.3">
      <c r="I360" s="17"/>
    </row>
    <row r="361" spans="9:9" x14ac:dyDescent="0.3">
      <c r="I361" s="17"/>
    </row>
    <row r="362" spans="9:9" x14ac:dyDescent="0.3">
      <c r="I362" s="17"/>
    </row>
    <row r="363" spans="9:9" x14ac:dyDescent="0.3">
      <c r="I363" s="17"/>
    </row>
    <row r="364" spans="9:9" x14ac:dyDescent="0.3">
      <c r="I364" s="17"/>
    </row>
    <row r="365" spans="9:9" x14ac:dyDescent="0.3">
      <c r="I365" s="17"/>
    </row>
    <row r="366" spans="9:9" x14ac:dyDescent="0.3">
      <c r="I366" s="17"/>
    </row>
    <row r="367" spans="9:9" x14ac:dyDescent="0.3">
      <c r="I367" s="17"/>
    </row>
    <row r="368" spans="9:9" x14ac:dyDescent="0.3">
      <c r="I368" s="17"/>
    </row>
    <row r="369" spans="9:9" x14ac:dyDescent="0.3">
      <c r="I369" s="17"/>
    </row>
    <row r="370" spans="9:9" x14ac:dyDescent="0.3">
      <c r="I370" s="17"/>
    </row>
    <row r="371" spans="9:9" x14ac:dyDescent="0.3">
      <c r="I371" s="17"/>
    </row>
    <row r="372" spans="9:9" x14ac:dyDescent="0.3">
      <c r="I372" s="17"/>
    </row>
    <row r="373" spans="9:9" x14ac:dyDescent="0.3">
      <c r="I373" s="17"/>
    </row>
    <row r="374" spans="9:9" x14ac:dyDescent="0.3">
      <c r="I374" s="17"/>
    </row>
    <row r="375" spans="9:9" x14ac:dyDescent="0.3">
      <c r="I375" s="17"/>
    </row>
    <row r="376" spans="9:9" x14ac:dyDescent="0.3">
      <c r="I376" s="17"/>
    </row>
    <row r="377" spans="9:9" x14ac:dyDescent="0.3">
      <c r="I377" s="17"/>
    </row>
    <row r="378" spans="9:9" x14ac:dyDescent="0.3">
      <c r="I378" s="17"/>
    </row>
    <row r="379" spans="9:9" x14ac:dyDescent="0.3">
      <c r="I379" s="17"/>
    </row>
    <row r="380" spans="9:9" x14ac:dyDescent="0.3">
      <c r="I380" s="17"/>
    </row>
    <row r="381" spans="9:9" x14ac:dyDescent="0.3">
      <c r="I381" s="17"/>
    </row>
    <row r="382" spans="9:9" x14ac:dyDescent="0.3">
      <c r="I382" s="17"/>
    </row>
    <row r="383" spans="9:9" x14ac:dyDescent="0.3">
      <c r="I383" s="17"/>
    </row>
    <row r="384" spans="9:9" x14ac:dyDescent="0.3">
      <c r="I384" s="17"/>
    </row>
    <row r="385" spans="9:9" x14ac:dyDescent="0.3">
      <c r="I385" s="17"/>
    </row>
    <row r="386" spans="9:9" x14ac:dyDescent="0.3">
      <c r="I386" s="17"/>
    </row>
    <row r="387" spans="9:9" x14ac:dyDescent="0.3">
      <c r="I387" s="17"/>
    </row>
    <row r="388" spans="9:9" x14ac:dyDescent="0.3">
      <c r="I388" s="17"/>
    </row>
    <row r="389" spans="9:9" x14ac:dyDescent="0.3">
      <c r="I389" s="17"/>
    </row>
    <row r="390" spans="9:9" x14ac:dyDescent="0.3">
      <c r="I390" s="17"/>
    </row>
    <row r="391" spans="9:9" x14ac:dyDescent="0.3">
      <c r="I391" s="17"/>
    </row>
    <row r="392" spans="9:9" x14ac:dyDescent="0.3">
      <c r="I392" s="17"/>
    </row>
    <row r="393" spans="9:9" x14ac:dyDescent="0.3">
      <c r="I393" s="17"/>
    </row>
    <row r="394" spans="9:9" x14ac:dyDescent="0.3">
      <c r="I394" s="17"/>
    </row>
    <row r="395" spans="9:9" x14ac:dyDescent="0.3">
      <c r="I395" s="17"/>
    </row>
    <row r="396" spans="9:9" x14ac:dyDescent="0.3">
      <c r="I396" s="17"/>
    </row>
    <row r="397" spans="9:9" x14ac:dyDescent="0.3">
      <c r="I397" s="17"/>
    </row>
    <row r="398" spans="9:9" x14ac:dyDescent="0.3">
      <c r="I398" s="17"/>
    </row>
    <row r="399" spans="9:9" x14ac:dyDescent="0.3">
      <c r="I399" s="17"/>
    </row>
    <row r="400" spans="9:9" x14ac:dyDescent="0.3">
      <c r="I400" s="17"/>
    </row>
    <row r="401" spans="9:9" x14ac:dyDescent="0.3">
      <c r="I401" s="17"/>
    </row>
    <row r="402" spans="9:9" x14ac:dyDescent="0.3">
      <c r="I402" s="17"/>
    </row>
    <row r="403" spans="9:9" x14ac:dyDescent="0.3">
      <c r="I403" s="17"/>
    </row>
    <row r="404" spans="9:9" x14ac:dyDescent="0.3">
      <c r="I404" s="17"/>
    </row>
    <row r="405" spans="9:9" x14ac:dyDescent="0.3">
      <c r="I405" s="17"/>
    </row>
    <row r="406" spans="9:9" x14ac:dyDescent="0.3">
      <c r="I406" s="17"/>
    </row>
    <row r="407" spans="9:9" x14ac:dyDescent="0.3">
      <c r="I407" s="17"/>
    </row>
    <row r="408" spans="9:9" x14ac:dyDescent="0.3">
      <c r="I408" s="17"/>
    </row>
    <row r="409" spans="9:9" x14ac:dyDescent="0.3">
      <c r="I409" s="17"/>
    </row>
    <row r="410" spans="9:9" x14ac:dyDescent="0.3">
      <c r="I410" s="17"/>
    </row>
    <row r="411" spans="9:9" x14ac:dyDescent="0.3">
      <c r="I411" s="17"/>
    </row>
    <row r="412" spans="9:9" x14ac:dyDescent="0.3">
      <c r="I412" s="17"/>
    </row>
    <row r="413" spans="9:9" x14ac:dyDescent="0.3">
      <c r="I413" s="17"/>
    </row>
    <row r="414" spans="9:9" x14ac:dyDescent="0.3">
      <c r="I414" s="17"/>
    </row>
    <row r="415" spans="9:9" x14ac:dyDescent="0.3">
      <c r="I415" s="17"/>
    </row>
    <row r="416" spans="9:9" x14ac:dyDescent="0.3">
      <c r="I416" s="17"/>
    </row>
    <row r="417" spans="9:9" x14ac:dyDescent="0.3">
      <c r="I417" s="17"/>
    </row>
    <row r="418" spans="9:9" x14ac:dyDescent="0.3">
      <c r="I418" s="17"/>
    </row>
    <row r="419" spans="9:9" x14ac:dyDescent="0.3">
      <c r="I419" s="17"/>
    </row>
    <row r="420" spans="9:9" x14ac:dyDescent="0.3">
      <c r="I420" s="17"/>
    </row>
    <row r="421" spans="9:9" x14ac:dyDescent="0.3">
      <c r="I421" s="17"/>
    </row>
    <row r="422" spans="9:9" x14ac:dyDescent="0.3">
      <c r="I422" s="17"/>
    </row>
    <row r="423" spans="9:9" x14ac:dyDescent="0.3">
      <c r="I423" s="17"/>
    </row>
    <row r="424" spans="9:9" x14ac:dyDescent="0.3">
      <c r="I424" s="17"/>
    </row>
    <row r="425" spans="9:9" x14ac:dyDescent="0.3">
      <c r="I425" s="17"/>
    </row>
    <row r="426" spans="9:9" x14ac:dyDescent="0.3">
      <c r="I426" s="17"/>
    </row>
    <row r="427" spans="9:9" x14ac:dyDescent="0.3">
      <c r="I427" s="17"/>
    </row>
    <row r="428" spans="9:9" x14ac:dyDescent="0.3">
      <c r="I428" s="17"/>
    </row>
    <row r="429" spans="9:9" x14ac:dyDescent="0.3">
      <c r="I429" s="17"/>
    </row>
    <row r="430" spans="9:9" x14ac:dyDescent="0.3">
      <c r="I430" s="17"/>
    </row>
    <row r="431" spans="9:9" x14ac:dyDescent="0.3">
      <c r="I431" s="17"/>
    </row>
    <row r="432" spans="9:9" x14ac:dyDescent="0.3">
      <c r="I432" s="17"/>
    </row>
    <row r="433" spans="9:9" x14ac:dyDescent="0.3">
      <c r="I433" s="17"/>
    </row>
    <row r="434" spans="9:9" x14ac:dyDescent="0.3">
      <c r="I434" s="17"/>
    </row>
    <row r="435" spans="9:9" x14ac:dyDescent="0.3">
      <c r="I435" s="17"/>
    </row>
    <row r="436" spans="9:9" x14ac:dyDescent="0.3">
      <c r="I436" s="17"/>
    </row>
    <row r="437" spans="9:9" x14ac:dyDescent="0.3">
      <c r="I437" s="17"/>
    </row>
    <row r="438" spans="9:9" x14ac:dyDescent="0.3">
      <c r="I438" s="17"/>
    </row>
    <row r="439" spans="9:9" x14ac:dyDescent="0.3">
      <c r="I439" s="17"/>
    </row>
    <row r="440" spans="9:9" x14ac:dyDescent="0.3">
      <c r="I440" s="17"/>
    </row>
    <row r="441" spans="9:9" x14ac:dyDescent="0.3">
      <c r="I441" s="17"/>
    </row>
    <row r="442" spans="9:9" x14ac:dyDescent="0.3">
      <c r="I442" s="17"/>
    </row>
    <row r="443" spans="9:9" x14ac:dyDescent="0.3">
      <c r="I443" s="17"/>
    </row>
    <row r="444" spans="9:9" x14ac:dyDescent="0.3">
      <c r="I444" s="17"/>
    </row>
    <row r="445" spans="9:9" x14ac:dyDescent="0.3">
      <c r="I445" s="17"/>
    </row>
    <row r="446" spans="9:9" x14ac:dyDescent="0.3">
      <c r="I446" s="17"/>
    </row>
    <row r="447" spans="9:9" x14ac:dyDescent="0.3">
      <c r="I447" s="17"/>
    </row>
    <row r="448" spans="9:9" x14ac:dyDescent="0.3">
      <c r="I448" s="17"/>
    </row>
    <row r="449" spans="9:9" x14ac:dyDescent="0.3">
      <c r="I449" s="17"/>
    </row>
    <row r="450" spans="9:9" x14ac:dyDescent="0.3">
      <c r="I450" s="17"/>
    </row>
    <row r="451" spans="9:9" x14ac:dyDescent="0.3">
      <c r="I451" s="17"/>
    </row>
    <row r="452" spans="9:9" x14ac:dyDescent="0.3">
      <c r="I452" s="17"/>
    </row>
    <row r="453" spans="9:9" x14ac:dyDescent="0.3">
      <c r="I453" s="17"/>
    </row>
    <row r="454" spans="9:9" x14ac:dyDescent="0.3">
      <c r="I454" s="17"/>
    </row>
    <row r="455" spans="9:9" x14ac:dyDescent="0.3">
      <c r="I455" s="17"/>
    </row>
    <row r="456" spans="9:9" x14ac:dyDescent="0.3">
      <c r="I456" s="17"/>
    </row>
    <row r="457" spans="9:9" x14ac:dyDescent="0.3">
      <c r="I457" s="17"/>
    </row>
    <row r="458" spans="9:9" x14ac:dyDescent="0.3">
      <c r="I458" s="17"/>
    </row>
    <row r="459" spans="9:9" x14ac:dyDescent="0.3">
      <c r="I459" s="17"/>
    </row>
    <row r="460" spans="9:9" x14ac:dyDescent="0.3">
      <c r="I460" s="17"/>
    </row>
    <row r="461" spans="9:9" x14ac:dyDescent="0.3">
      <c r="I461" s="17"/>
    </row>
    <row r="462" spans="9:9" x14ac:dyDescent="0.3">
      <c r="I462" s="17"/>
    </row>
    <row r="463" spans="9:9" x14ac:dyDescent="0.3">
      <c r="I463" s="17"/>
    </row>
    <row r="464" spans="9:9" x14ac:dyDescent="0.3">
      <c r="I464" s="17"/>
    </row>
    <row r="465" spans="9:9" x14ac:dyDescent="0.3">
      <c r="I465" s="17"/>
    </row>
    <row r="466" spans="9:9" x14ac:dyDescent="0.3">
      <c r="I466" s="17"/>
    </row>
    <row r="467" spans="9:9" x14ac:dyDescent="0.3">
      <c r="I467" s="17"/>
    </row>
    <row r="468" spans="9:9" x14ac:dyDescent="0.3">
      <c r="I468" s="17"/>
    </row>
    <row r="469" spans="9:9" x14ac:dyDescent="0.3">
      <c r="I469" s="17"/>
    </row>
    <row r="470" spans="9:9" x14ac:dyDescent="0.3">
      <c r="I470" s="17"/>
    </row>
    <row r="471" spans="9:9" x14ac:dyDescent="0.3">
      <c r="I471" s="17"/>
    </row>
    <row r="472" spans="9:9" x14ac:dyDescent="0.3">
      <c r="I472" s="17"/>
    </row>
    <row r="473" spans="9:9" x14ac:dyDescent="0.3">
      <c r="I473" s="17"/>
    </row>
    <row r="474" spans="9:9" x14ac:dyDescent="0.3">
      <c r="I474" s="17"/>
    </row>
    <row r="475" spans="9:9" x14ac:dyDescent="0.3">
      <c r="I475" s="17"/>
    </row>
    <row r="476" spans="9:9" x14ac:dyDescent="0.3">
      <c r="I476" s="17"/>
    </row>
    <row r="477" spans="9:9" x14ac:dyDescent="0.3">
      <c r="I477" s="17"/>
    </row>
    <row r="478" spans="9:9" x14ac:dyDescent="0.3">
      <c r="I478" s="17"/>
    </row>
    <row r="479" spans="9:9" x14ac:dyDescent="0.3">
      <c r="I479" s="17"/>
    </row>
    <row r="480" spans="9:9" x14ac:dyDescent="0.3">
      <c r="I480" s="17"/>
    </row>
    <row r="481" spans="9:9" x14ac:dyDescent="0.3">
      <c r="I481" s="17"/>
    </row>
    <row r="482" spans="9:9" x14ac:dyDescent="0.3">
      <c r="I482" s="17"/>
    </row>
    <row r="483" spans="9:9" x14ac:dyDescent="0.3">
      <c r="I483" s="17"/>
    </row>
    <row r="484" spans="9:9" x14ac:dyDescent="0.3">
      <c r="I484" s="17"/>
    </row>
    <row r="485" spans="9:9" x14ac:dyDescent="0.3">
      <c r="I485" s="17"/>
    </row>
    <row r="486" spans="9:9" x14ac:dyDescent="0.3">
      <c r="I486" s="17"/>
    </row>
    <row r="487" spans="9:9" x14ac:dyDescent="0.3">
      <c r="I487" s="17"/>
    </row>
    <row r="488" spans="9:9" x14ac:dyDescent="0.3">
      <c r="I488" s="17"/>
    </row>
    <row r="489" spans="9:9" x14ac:dyDescent="0.3">
      <c r="I489" s="17"/>
    </row>
    <row r="490" spans="9:9" x14ac:dyDescent="0.3">
      <c r="I490" s="17"/>
    </row>
    <row r="491" spans="9:9" x14ac:dyDescent="0.3">
      <c r="I491" s="17"/>
    </row>
    <row r="492" spans="9:9" x14ac:dyDescent="0.3">
      <c r="I492" s="17"/>
    </row>
    <row r="493" spans="9:9" x14ac:dyDescent="0.3">
      <c r="I493" s="17"/>
    </row>
    <row r="494" spans="9:9" x14ac:dyDescent="0.3">
      <c r="I494" s="17"/>
    </row>
    <row r="495" spans="9:9" x14ac:dyDescent="0.3">
      <c r="I495" s="17"/>
    </row>
    <row r="496" spans="9:9" x14ac:dyDescent="0.3">
      <c r="I496" s="17"/>
    </row>
    <row r="497" spans="9:9" x14ac:dyDescent="0.3">
      <c r="I497" s="17"/>
    </row>
    <row r="498" spans="9:9" x14ac:dyDescent="0.3">
      <c r="I498" s="17"/>
    </row>
    <row r="499" spans="9:9" x14ac:dyDescent="0.3">
      <c r="I499" s="17"/>
    </row>
    <row r="500" spans="9:9" x14ac:dyDescent="0.3">
      <c r="I500" s="17"/>
    </row>
    <row r="501" spans="9:9" x14ac:dyDescent="0.3">
      <c r="I501" s="17"/>
    </row>
    <row r="502" spans="9:9" x14ac:dyDescent="0.3">
      <c r="I502" s="17"/>
    </row>
    <row r="503" spans="9:9" x14ac:dyDescent="0.3">
      <c r="I503" s="17"/>
    </row>
    <row r="504" spans="9:9" x14ac:dyDescent="0.3">
      <c r="I504" s="17"/>
    </row>
    <row r="505" spans="9:9" x14ac:dyDescent="0.3">
      <c r="I505" s="17"/>
    </row>
    <row r="506" spans="9:9" x14ac:dyDescent="0.3">
      <c r="I506" s="17"/>
    </row>
    <row r="507" spans="9:9" x14ac:dyDescent="0.3">
      <c r="I507" s="17"/>
    </row>
    <row r="508" spans="9:9" x14ac:dyDescent="0.3">
      <c r="I508" s="17"/>
    </row>
    <row r="509" spans="9:9" x14ac:dyDescent="0.3">
      <c r="I509" s="17"/>
    </row>
    <row r="510" spans="9:9" x14ac:dyDescent="0.3">
      <c r="I510" s="17"/>
    </row>
    <row r="511" spans="9:9" x14ac:dyDescent="0.3">
      <c r="I511" s="17"/>
    </row>
    <row r="512" spans="9:9" x14ac:dyDescent="0.3">
      <c r="I512" s="17"/>
    </row>
    <row r="513" spans="9:9" x14ac:dyDescent="0.3">
      <c r="I513" s="17"/>
    </row>
    <row r="514" spans="9:9" x14ac:dyDescent="0.3">
      <c r="I514" s="17"/>
    </row>
    <row r="515" spans="9:9" x14ac:dyDescent="0.3">
      <c r="I515" s="17"/>
    </row>
    <row r="516" spans="9:9" x14ac:dyDescent="0.3">
      <c r="I516" s="17"/>
    </row>
    <row r="517" spans="9:9" x14ac:dyDescent="0.3">
      <c r="I517" s="17"/>
    </row>
    <row r="518" spans="9:9" x14ac:dyDescent="0.3">
      <c r="I518" s="17"/>
    </row>
    <row r="519" spans="9:9" x14ac:dyDescent="0.3">
      <c r="I519" s="17"/>
    </row>
    <row r="520" spans="9:9" x14ac:dyDescent="0.3">
      <c r="I520" s="17"/>
    </row>
    <row r="521" spans="9:9" x14ac:dyDescent="0.3">
      <c r="I521" s="17"/>
    </row>
    <row r="522" spans="9:9" x14ac:dyDescent="0.3">
      <c r="I522" s="17"/>
    </row>
    <row r="523" spans="9:9" x14ac:dyDescent="0.3">
      <c r="I523" s="17"/>
    </row>
    <row r="524" spans="9:9" x14ac:dyDescent="0.3">
      <c r="I524" s="17"/>
    </row>
    <row r="525" spans="9:9" x14ac:dyDescent="0.3">
      <c r="I525" s="17"/>
    </row>
    <row r="526" spans="9:9" x14ac:dyDescent="0.3">
      <c r="I526" s="17"/>
    </row>
    <row r="527" spans="9:9" x14ac:dyDescent="0.3">
      <c r="I527" s="17"/>
    </row>
    <row r="528" spans="9:9" x14ac:dyDescent="0.3">
      <c r="I528" s="17"/>
    </row>
    <row r="529" spans="9:9" x14ac:dyDescent="0.3">
      <c r="I529" s="17"/>
    </row>
    <row r="530" spans="9:9" x14ac:dyDescent="0.3">
      <c r="I530" s="17"/>
    </row>
    <row r="531" spans="9:9" x14ac:dyDescent="0.3">
      <c r="I531" s="17"/>
    </row>
    <row r="532" spans="9:9" x14ac:dyDescent="0.3">
      <c r="I532" s="17"/>
    </row>
    <row r="533" spans="9:9" x14ac:dyDescent="0.3">
      <c r="I533" s="17"/>
    </row>
    <row r="534" spans="9:9" x14ac:dyDescent="0.3">
      <c r="I534" s="17"/>
    </row>
    <row r="535" spans="9:9" x14ac:dyDescent="0.3">
      <c r="I535" s="17"/>
    </row>
    <row r="536" spans="9:9" x14ac:dyDescent="0.3">
      <c r="I536" s="17"/>
    </row>
    <row r="537" spans="9:9" x14ac:dyDescent="0.3">
      <c r="I537" s="17"/>
    </row>
    <row r="538" spans="9:9" x14ac:dyDescent="0.3">
      <c r="I538" s="17"/>
    </row>
    <row r="539" spans="9:9" x14ac:dyDescent="0.3">
      <c r="I539" s="17"/>
    </row>
    <row r="540" spans="9:9" x14ac:dyDescent="0.3">
      <c r="I540" s="17"/>
    </row>
    <row r="541" spans="9:9" x14ac:dyDescent="0.3">
      <c r="I541" s="17"/>
    </row>
    <row r="542" spans="9:9" x14ac:dyDescent="0.3">
      <c r="I542" s="17"/>
    </row>
    <row r="543" spans="9:9" x14ac:dyDescent="0.3">
      <c r="I543" s="17"/>
    </row>
    <row r="544" spans="9:9" x14ac:dyDescent="0.3">
      <c r="I544" s="17"/>
    </row>
    <row r="545" spans="9:9" x14ac:dyDescent="0.3">
      <c r="I545" s="17"/>
    </row>
    <row r="546" spans="9:9" x14ac:dyDescent="0.3">
      <c r="I546" s="17"/>
    </row>
    <row r="547" spans="9:9" x14ac:dyDescent="0.3">
      <c r="I547" s="17"/>
    </row>
    <row r="548" spans="9:9" x14ac:dyDescent="0.3">
      <c r="I548" s="17"/>
    </row>
    <row r="549" spans="9:9" x14ac:dyDescent="0.3">
      <c r="I549" s="17"/>
    </row>
    <row r="550" spans="9:9" x14ac:dyDescent="0.3">
      <c r="I550" s="17"/>
    </row>
    <row r="551" spans="9:9" x14ac:dyDescent="0.3">
      <c r="I551" s="17"/>
    </row>
    <row r="552" spans="9:9" x14ac:dyDescent="0.3">
      <c r="I552" s="17"/>
    </row>
    <row r="553" spans="9:9" x14ac:dyDescent="0.3">
      <c r="I553" s="17"/>
    </row>
    <row r="554" spans="9:9" x14ac:dyDescent="0.3">
      <c r="I554" s="17"/>
    </row>
    <row r="555" spans="9:9" x14ac:dyDescent="0.3">
      <c r="I555" s="17"/>
    </row>
    <row r="556" spans="9:9" x14ac:dyDescent="0.3">
      <c r="I556" s="17"/>
    </row>
    <row r="557" spans="9:9" x14ac:dyDescent="0.3">
      <c r="I557" s="17"/>
    </row>
    <row r="558" spans="9:9" x14ac:dyDescent="0.3">
      <c r="I558" s="17"/>
    </row>
    <row r="559" spans="9:9" x14ac:dyDescent="0.3">
      <c r="I559" s="17"/>
    </row>
    <row r="560" spans="9:9" x14ac:dyDescent="0.3">
      <c r="I560" s="17"/>
    </row>
    <row r="561" spans="9:9" x14ac:dyDescent="0.3">
      <c r="I561" s="17"/>
    </row>
    <row r="562" spans="9:9" x14ac:dyDescent="0.3">
      <c r="I562" s="17"/>
    </row>
    <row r="563" spans="9:9" x14ac:dyDescent="0.3">
      <c r="I563" s="17"/>
    </row>
    <row r="564" spans="9:9" x14ac:dyDescent="0.3">
      <c r="I564" s="17"/>
    </row>
    <row r="565" spans="9:9" x14ac:dyDescent="0.3">
      <c r="I565" s="17"/>
    </row>
    <row r="566" spans="9:9" x14ac:dyDescent="0.3">
      <c r="I566" s="17"/>
    </row>
    <row r="567" spans="9:9" x14ac:dyDescent="0.3">
      <c r="I567" s="17"/>
    </row>
    <row r="568" spans="9:9" x14ac:dyDescent="0.3">
      <c r="I568" s="17"/>
    </row>
    <row r="569" spans="9:9" x14ac:dyDescent="0.3">
      <c r="I569" s="17"/>
    </row>
    <row r="570" spans="9:9" x14ac:dyDescent="0.3">
      <c r="I570" s="17"/>
    </row>
    <row r="571" spans="9:9" x14ac:dyDescent="0.3">
      <c r="I571" s="17"/>
    </row>
    <row r="572" spans="9:9" x14ac:dyDescent="0.3">
      <c r="I572" s="17"/>
    </row>
    <row r="573" spans="9:9" x14ac:dyDescent="0.3">
      <c r="I573" s="17"/>
    </row>
    <row r="574" spans="9:9" x14ac:dyDescent="0.3">
      <c r="I574" s="17"/>
    </row>
    <row r="575" spans="9:9" x14ac:dyDescent="0.3">
      <c r="I575" s="17"/>
    </row>
    <row r="576" spans="9:9" x14ac:dyDescent="0.3">
      <c r="I576" s="17"/>
    </row>
    <row r="577" spans="9:9" x14ac:dyDescent="0.3">
      <c r="I577" s="17"/>
    </row>
    <row r="578" spans="9:9" x14ac:dyDescent="0.3">
      <c r="I578" s="17"/>
    </row>
    <row r="579" spans="9:9" x14ac:dyDescent="0.3">
      <c r="I579" s="17"/>
    </row>
    <row r="580" spans="9:9" x14ac:dyDescent="0.3">
      <c r="I580" s="17"/>
    </row>
    <row r="581" spans="9:9" x14ac:dyDescent="0.3">
      <c r="I581" s="17"/>
    </row>
    <row r="582" spans="9:9" x14ac:dyDescent="0.3">
      <c r="I582" s="17"/>
    </row>
    <row r="583" spans="9:9" x14ac:dyDescent="0.3">
      <c r="I583" s="17"/>
    </row>
    <row r="584" spans="9:9" x14ac:dyDescent="0.3">
      <c r="I584" s="17"/>
    </row>
    <row r="585" spans="9:9" x14ac:dyDescent="0.3">
      <c r="I585" s="17"/>
    </row>
    <row r="586" spans="9:9" x14ac:dyDescent="0.3">
      <c r="I586" s="17"/>
    </row>
    <row r="587" spans="9:9" x14ac:dyDescent="0.3">
      <c r="I587" s="17"/>
    </row>
    <row r="588" spans="9:9" x14ac:dyDescent="0.3">
      <c r="I588" s="17"/>
    </row>
    <row r="589" spans="9:9" x14ac:dyDescent="0.3">
      <c r="I589" s="17"/>
    </row>
    <row r="590" spans="9:9" x14ac:dyDescent="0.3">
      <c r="I590" s="17"/>
    </row>
    <row r="591" spans="9:9" x14ac:dyDescent="0.3">
      <c r="I591" s="17"/>
    </row>
    <row r="592" spans="9:9" x14ac:dyDescent="0.3">
      <c r="I592" s="17"/>
    </row>
    <row r="593" spans="9:9" x14ac:dyDescent="0.3">
      <c r="I593" s="17"/>
    </row>
    <row r="594" spans="9:9" x14ac:dyDescent="0.3">
      <c r="I594" s="17"/>
    </row>
    <row r="595" spans="9:9" x14ac:dyDescent="0.3">
      <c r="I595" s="17"/>
    </row>
    <row r="596" spans="9:9" x14ac:dyDescent="0.3">
      <c r="I596" s="17"/>
    </row>
    <row r="597" spans="9:9" x14ac:dyDescent="0.3">
      <c r="I597" s="17"/>
    </row>
    <row r="598" spans="9:9" x14ac:dyDescent="0.3">
      <c r="I598" s="17"/>
    </row>
    <row r="599" spans="9:9" x14ac:dyDescent="0.3">
      <c r="I599" s="17"/>
    </row>
    <row r="600" spans="9:9" x14ac:dyDescent="0.3">
      <c r="I600" s="17"/>
    </row>
    <row r="601" spans="9:9" x14ac:dyDescent="0.3">
      <c r="I601" s="17"/>
    </row>
    <row r="602" spans="9:9" x14ac:dyDescent="0.3">
      <c r="I602" s="17"/>
    </row>
    <row r="603" spans="9:9" x14ac:dyDescent="0.3">
      <c r="I603" s="17"/>
    </row>
    <row r="604" spans="9:9" x14ac:dyDescent="0.3">
      <c r="I604" s="17"/>
    </row>
    <row r="605" spans="9:9" x14ac:dyDescent="0.3">
      <c r="I605" s="17"/>
    </row>
    <row r="606" spans="9:9" x14ac:dyDescent="0.3">
      <c r="I606" s="17"/>
    </row>
    <row r="607" spans="9:9" x14ac:dyDescent="0.3">
      <c r="I607" s="17"/>
    </row>
    <row r="608" spans="9:9" x14ac:dyDescent="0.3">
      <c r="I608" s="17"/>
    </row>
    <row r="609" spans="9:9" x14ac:dyDescent="0.3">
      <c r="I609" s="17"/>
    </row>
    <row r="610" spans="9:9" x14ac:dyDescent="0.3">
      <c r="I610" s="17"/>
    </row>
    <row r="611" spans="9:9" x14ac:dyDescent="0.3">
      <c r="I611" s="17"/>
    </row>
    <row r="612" spans="9:9" x14ac:dyDescent="0.3">
      <c r="I612" s="17"/>
    </row>
    <row r="613" spans="9:9" x14ac:dyDescent="0.3">
      <c r="I613" s="17"/>
    </row>
    <row r="614" spans="9:9" x14ac:dyDescent="0.3">
      <c r="I614" s="17"/>
    </row>
    <row r="615" spans="9:9" x14ac:dyDescent="0.3">
      <c r="I615" s="17"/>
    </row>
    <row r="616" spans="9:9" x14ac:dyDescent="0.3">
      <c r="I616" s="17"/>
    </row>
    <row r="617" spans="9:9" x14ac:dyDescent="0.3">
      <c r="I617" s="17"/>
    </row>
    <row r="618" spans="9:9" x14ac:dyDescent="0.3">
      <c r="I618" s="17"/>
    </row>
    <row r="619" spans="9:9" x14ac:dyDescent="0.3">
      <c r="I619" s="17"/>
    </row>
    <row r="620" spans="9:9" x14ac:dyDescent="0.3">
      <c r="I620" s="17"/>
    </row>
    <row r="621" spans="9:9" x14ac:dyDescent="0.3">
      <c r="I621" s="17"/>
    </row>
    <row r="622" spans="9:9" x14ac:dyDescent="0.3">
      <c r="I622" s="17"/>
    </row>
    <row r="623" spans="9:9" x14ac:dyDescent="0.3">
      <c r="I623" s="17"/>
    </row>
    <row r="624" spans="9:9" x14ac:dyDescent="0.3">
      <c r="I624" s="17"/>
    </row>
    <row r="625" spans="9:9" x14ac:dyDescent="0.3">
      <c r="I625" s="17"/>
    </row>
    <row r="626" spans="9:9" x14ac:dyDescent="0.3">
      <c r="I626" s="17"/>
    </row>
    <row r="627" spans="9:9" x14ac:dyDescent="0.3">
      <c r="I627" s="17"/>
    </row>
    <row r="628" spans="9:9" x14ac:dyDescent="0.3">
      <c r="I628" s="17"/>
    </row>
    <row r="629" spans="9:9" x14ac:dyDescent="0.3">
      <c r="I629" s="17"/>
    </row>
    <row r="630" spans="9:9" x14ac:dyDescent="0.3">
      <c r="I630" s="17"/>
    </row>
    <row r="631" spans="9:9" x14ac:dyDescent="0.3">
      <c r="I631" s="17"/>
    </row>
    <row r="632" spans="9:9" x14ac:dyDescent="0.3">
      <c r="I632" s="17"/>
    </row>
    <row r="633" spans="9:9" x14ac:dyDescent="0.3">
      <c r="I633" s="17"/>
    </row>
    <row r="634" spans="9:9" x14ac:dyDescent="0.3">
      <c r="I634" s="17"/>
    </row>
    <row r="635" spans="9:9" x14ac:dyDescent="0.3">
      <c r="I635" s="17"/>
    </row>
    <row r="636" spans="9:9" x14ac:dyDescent="0.3">
      <c r="I636" s="17"/>
    </row>
    <row r="637" spans="9:9" x14ac:dyDescent="0.3">
      <c r="I637" s="17"/>
    </row>
    <row r="638" spans="9:9" x14ac:dyDescent="0.3">
      <c r="I638" s="17"/>
    </row>
    <row r="639" spans="9:9" x14ac:dyDescent="0.3">
      <c r="I639" s="17"/>
    </row>
    <row r="640" spans="9:9" x14ac:dyDescent="0.3">
      <c r="I640" s="17"/>
    </row>
    <row r="641" spans="9:9" x14ac:dyDescent="0.3">
      <c r="I641" s="17"/>
    </row>
    <row r="642" spans="9:9" x14ac:dyDescent="0.3">
      <c r="I642" s="17"/>
    </row>
    <row r="643" spans="9:9" x14ac:dyDescent="0.3">
      <c r="I643" s="17"/>
    </row>
    <row r="644" spans="9:9" x14ac:dyDescent="0.3">
      <c r="I644" s="17"/>
    </row>
    <row r="645" spans="9:9" x14ac:dyDescent="0.3">
      <c r="I645" s="17"/>
    </row>
    <row r="646" spans="9:9" x14ac:dyDescent="0.3">
      <c r="I646" s="17"/>
    </row>
    <row r="647" spans="9:9" x14ac:dyDescent="0.3">
      <c r="I647" s="17"/>
    </row>
    <row r="648" spans="9:9" x14ac:dyDescent="0.3">
      <c r="I648" s="17"/>
    </row>
    <row r="649" spans="9:9" x14ac:dyDescent="0.3">
      <c r="I649" s="17"/>
    </row>
    <row r="650" spans="9:9" x14ac:dyDescent="0.3">
      <c r="I650" s="17"/>
    </row>
    <row r="651" spans="9:9" x14ac:dyDescent="0.3">
      <c r="I651" s="17"/>
    </row>
    <row r="652" spans="9:9" x14ac:dyDescent="0.3">
      <c r="I652" s="17"/>
    </row>
    <row r="653" spans="9:9" x14ac:dyDescent="0.3">
      <c r="I653" s="17"/>
    </row>
    <row r="654" spans="9:9" x14ac:dyDescent="0.3">
      <c r="I654" s="17"/>
    </row>
    <row r="655" spans="9:9" x14ac:dyDescent="0.3">
      <c r="I655" s="17"/>
    </row>
    <row r="656" spans="9:9" x14ac:dyDescent="0.3">
      <c r="I656" s="17"/>
    </row>
    <row r="657" spans="9:9" x14ac:dyDescent="0.3">
      <c r="I657" s="17"/>
    </row>
    <row r="658" spans="9:9" x14ac:dyDescent="0.3">
      <c r="I658" s="17"/>
    </row>
    <row r="659" spans="9:9" x14ac:dyDescent="0.3">
      <c r="I659" s="17"/>
    </row>
    <row r="660" spans="9:9" x14ac:dyDescent="0.3">
      <c r="I660" s="17"/>
    </row>
    <row r="661" spans="9:9" x14ac:dyDescent="0.3">
      <c r="I661" s="17"/>
    </row>
    <row r="662" spans="9:9" x14ac:dyDescent="0.3">
      <c r="I662" s="17"/>
    </row>
    <row r="663" spans="9:9" x14ac:dyDescent="0.3">
      <c r="I663" s="17"/>
    </row>
    <row r="664" spans="9:9" x14ac:dyDescent="0.3">
      <c r="I664" s="17"/>
    </row>
    <row r="665" spans="9:9" x14ac:dyDescent="0.3">
      <c r="I665" s="17"/>
    </row>
    <row r="666" spans="9:9" x14ac:dyDescent="0.3">
      <c r="I666" s="17"/>
    </row>
    <row r="667" spans="9:9" x14ac:dyDescent="0.3">
      <c r="I667" s="17"/>
    </row>
    <row r="668" spans="9:9" x14ac:dyDescent="0.3">
      <c r="I668" s="17"/>
    </row>
    <row r="669" spans="9:9" x14ac:dyDescent="0.3">
      <c r="I669" s="17"/>
    </row>
    <row r="670" spans="9:9" x14ac:dyDescent="0.3">
      <c r="I670" s="17"/>
    </row>
    <row r="671" spans="9:9" x14ac:dyDescent="0.3">
      <c r="I671" s="17"/>
    </row>
    <row r="672" spans="9:9" x14ac:dyDescent="0.3">
      <c r="I672" s="17"/>
    </row>
    <row r="673" spans="9:9" x14ac:dyDescent="0.3">
      <c r="I673" s="17"/>
    </row>
    <row r="674" spans="9:9" x14ac:dyDescent="0.3">
      <c r="I674" s="17"/>
    </row>
    <row r="675" spans="9:9" x14ac:dyDescent="0.3">
      <c r="I675" s="17"/>
    </row>
    <row r="676" spans="9:9" x14ac:dyDescent="0.3">
      <c r="I676" s="17"/>
    </row>
    <row r="677" spans="9:9" x14ac:dyDescent="0.3">
      <c r="I677" s="17"/>
    </row>
    <row r="678" spans="9:9" x14ac:dyDescent="0.3">
      <c r="I678" s="17"/>
    </row>
    <row r="679" spans="9:9" x14ac:dyDescent="0.3">
      <c r="I679" s="17"/>
    </row>
    <row r="680" spans="9:9" x14ac:dyDescent="0.3">
      <c r="I680" s="17"/>
    </row>
    <row r="681" spans="9:9" x14ac:dyDescent="0.3">
      <c r="I681" s="17"/>
    </row>
    <row r="682" spans="9:9" x14ac:dyDescent="0.3">
      <c r="I682" s="17"/>
    </row>
    <row r="683" spans="9:9" x14ac:dyDescent="0.3">
      <c r="I683" s="17"/>
    </row>
    <row r="684" spans="9:9" x14ac:dyDescent="0.3">
      <c r="I684" s="17"/>
    </row>
    <row r="685" spans="9:9" x14ac:dyDescent="0.3">
      <c r="I685" s="17"/>
    </row>
    <row r="686" spans="9:9" x14ac:dyDescent="0.3">
      <c r="I686" s="17"/>
    </row>
    <row r="687" spans="9:9" x14ac:dyDescent="0.3">
      <c r="I687" s="17"/>
    </row>
    <row r="688" spans="9:9" x14ac:dyDescent="0.3">
      <c r="I688" s="17"/>
    </row>
    <row r="689" spans="9:9" x14ac:dyDescent="0.3">
      <c r="I689" s="17"/>
    </row>
    <row r="690" spans="9:9" x14ac:dyDescent="0.3">
      <c r="I690" s="17"/>
    </row>
    <row r="691" spans="9:9" x14ac:dyDescent="0.3">
      <c r="I691" s="17"/>
    </row>
    <row r="692" spans="9:9" x14ac:dyDescent="0.3">
      <c r="I692" s="17"/>
    </row>
    <row r="693" spans="9:9" x14ac:dyDescent="0.3">
      <c r="I693" s="17"/>
    </row>
    <row r="694" spans="9:9" x14ac:dyDescent="0.3">
      <c r="I694" s="17"/>
    </row>
    <row r="695" spans="9:9" x14ac:dyDescent="0.3">
      <c r="I695" s="17"/>
    </row>
    <row r="696" spans="9:9" x14ac:dyDescent="0.3">
      <c r="I696" s="17"/>
    </row>
    <row r="697" spans="9:9" x14ac:dyDescent="0.3">
      <c r="I697" s="17"/>
    </row>
    <row r="698" spans="9:9" x14ac:dyDescent="0.3">
      <c r="I698" s="17"/>
    </row>
    <row r="699" spans="9:9" x14ac:dyDescent="0.3">
      <c r="I699" s="17"/>
    </row>
    <row r="700" spans="9:9" x14ac:dyDescent="0.3">
      <c r="I700" s="17"/>
    </row>
    <row r="701" spans="9:9" x14ac:dyDescent="0.3">
      <c r="I701" s="17"/>
    </row>
    <row r="702" spans="9:9" x14ac:dyDescent="0.3">
      <c r="I702" s="17"/>
    </row>
    <row r="703" spans="9:9" x14ac:dyDescent="0.3">
      <c r="I703" s="17"/>
    </row>
    <row r="704" spans="9:9" x14ac:dyDescent="0.3">
      <c r="I704" s="17"/>
    </row>
    <row r="705" spans="9:9" x14ac:dyDescent="0.3">
      <c r="I705" s="17"/>
    </row>
    <row r="706" spans="9:9" x14ac:dyDescent="0.3">
      <c r="I706" s="17"/>
    </row>
    <row r="707" spans="9:9" x14ac:dyDescent="0.3">
      <c r="I707" s="17"/>
    </row>
    <row r="708" spans="9:9" x14ac:dyDescent="0.3">
      <c r="I708" s="17"/>
    </row>
    <row r="709" spans="9:9" x14ac:dyDescent="0.3">
      <c r="I709" s="17"/>
    </row>
    <row r="710" spans="9:9" x14ac:dyDescent="0.3">
      <c r="I710" s="17"/>
    </row>
    <row r="711" spans="9:9" x14ac:dyDescent="0.3">
      <c r="I711" s="17"/>
    </row>
    <row r="712" spans="9:9" x14ac:dyDescent="0.3">
      <c r="I712" s="17"/>
    </row>
    <row r="713" spans="9:9" x14ac:dyDescent="0.3">
      <c r="I713" s="17"/>
    </row>
    <row r="714" spans="9:9" x14ac:dyDescent="0.3">
      <c r="I714" s="17"/>
    </row>
    <row r="715" spans="9:9" x14ac:dyDescent="0.3">
      <c r="I715" s="17"/>
    </row>
    <row r="716" spans="9:9" x14ac:dyDescent="0.3">
      <c r="I716" s="17"/>
    </row>
    <row r="717" spans="9:9" x14ac:dyDescent="0.3">
      <c r="I717" s="17"/>
    </row>
    <row r="718" spans="9:9" x14ac:dyDescent="0.3">
      <c r="I718" s="17"/>
    </row>
    <row r="719" spans="9:9" x14ac:dyDescent="0.3">
      <c r="I719" s="17"/>
    </row>
    <row r="720" spans="9:9" x14ac:dyDescent="0.3">
      <c r="I720" s="17"/>
    </row>
    <row r="721" spans="9:9" x14ac:dyDescent="0.3">
      <c r="I721" s="17"/>
    </row>
    <row r="722" spans="9:9" x14ac:dyDescent="0.3">
      <c r="I722" s="17"/>
    </row>
    <row r="723" spans="9:9" x14ac:dyDescent="0.3">
      <c r="I723" s="17"/>
    </row>
    <row r="724" spans="9:9" x14ac:dyDescent="0.3">
      <c r="I724" s="17"/>
    </row>
    <row r="725" spans="9:9" x14ac:dyDescent="0.3">
      <c r="I725" s="17"/>
    </row>
    <row r="726" spans="9:9" x14ac:dyDescent="0.3">
      <c r="I726" s="17"/>
    </row>
    <row r="727" spans="9:9" x14ac:dyDescent="0.3">
      <c r="I727" s="17"/>
    </row>
    <row r="728" spans="9:9" x14ac:dyDescent="0.3">
      <c r="I728" s="17"/>
    </row>
    <row r="729" spans="9:9" x14ac:dyDescent="0.3">
      <c r="I729" s="17"/>
    </row>
    <row r="730" spans="9:9" x14ac:dyDescent="0.3">
      <c r="I730" s="17"/>
    </row>
    <row r="731" spans="9:9" x14ac:dyDescent="0.3">
      <c r="I731" s="17"/>
    </row>
    <row r="732" spans="9:9" x14ac:dyDescent="0.3">
      <c r="I732" s="17"/>
    </row>
    <row r="733" spans="9:9" x14ac:dyDescent="0.3">
      <c r="I733" s="17"/>
    </row>
    <row r="734" spans="9:9" x14ac:dyDescent="0.3">
      <c r="I734" s="17"/>
    </row>
    <row r="735" spans="9:9" x14ac:dyDescent="0.3">
      <c r="I735" s="17"/>
    </row>
    <row r="736" spans="9:9" x14ac:dyDescent="0.3">
      <c r="I736" s="17"/>
    </row>
    <row r="737" spans="9:9" x14ac:dyDescent="0.3">
      <c r="I737" s="17"/>
    </row>
    <row r="738" spans="9:9" x14ac:dyDescent="0.3">
      <c r="I738" s="17"/>
    </row>
    <row r="739" spans="9:9" x14ac:dyDescent="0.3">
      <c r="I739" s="17"/>
    </row>
    <row r="740" spans="9:9" x14ac:dyDescent="0.3">
      <c r="I740" s="17"/>
    </row>
    <row r="741" spans="9:9" x14ac:dyDescent="0.3">
      <c r="I741" s="17"/>
    </row>
    <row r="742" spans="9:9" x14ac:dyDescent="0.3">
      <c r="I742" s="17"/>
    </row>
    <row r="743" spans="9:9" x14ac:dyDescent="0.3">
      <c r="I743" s="17"/>
    </row>
    <row r="744" spans="9:9" x14ac:dyDescent="0.3">
      <c r="I744" s="17"/>
    </row>
    <row r="745" spans="9:9" x14ac:dyDescent="0.3">
      <c r="I745" s="17"/>
    </row>
    <row r="746" spans="9:9" x14ac:dyDescent="0.3">
      <c r="I746" s="17"/>
    </row>
    <row r="747" spans="9:9" x14ac:dyDescent="0.3">
      <c r="I747" s="17"/>
    </row>
    <row r="748" spans="9:9" x14ac:dyDescent="0.3">
      <c r="I748" s="17"/>
    </row>
    <row r="749" spans="9:9" x14ac:dyDescent="0.3">
      <c r="I749" s="17"/>
    </row>
    <row r="750" spans="9:9" x14ac:dyDescent="0.3">
      <c r="I750" s="17"/>
    </row>
    <row r="751" spans="9:9" x14ac:dyDescent="0.3">
      <c r="I751" s="17"/>
    </row>
    <row r="752" spans="9:9" x14ac:dyDescent="0.3">
      <c r="I752" s="17"/>
    </row>
    <row r="753" spans="9:9" x14ac:dyDescent="0.3">
      <c r="I753" s="17"/>
    </row>
    <row r="754" spans="9:9" x14ac:dyDescent="0.3">
      <c r="I754" s="17"/>
    </row>
    <row r="755" spans="9:9" x14ac:dyDescent="0.3">
      <c r="I755" s="17"/>
    </row>
    <row r="756" spans="9:9" x14ac:dyDescent="0.3">
      <c r="I756" s="17"/>
    </row>
    <row r="757" spans="9:9" x14ac:dyDescent="0.3">
      <c r="I757" s="17"/>
    </row>
    <row r="758" spans="9:9" x14ac:dyDescent="0.3">
      <c r="I758" s="17"/>
    </row>
    <row r="759" spans="9:9" x14ac:dyDescent="0.3">
      <c r="I759" s="17"/>
    </row>
    <row r="760" spans="9:9" x14ac:dyDescent="0.3">
      <c r="I760" s="17"/>
    </row>
    <row r="761" spans="9:9" x14ac:dyDescent="0.3">
      <c r="I761" s="17"/>
    </row>
    <row r="762" spans="9:9" x14ac:dyDescent="0.3">
      <c r="I762" s="17"/>
    </row>
    <row r="763" spans="9:9" x14ac:dyDescent="0.3">
      <c r="I763" s="17"/>
    </row>
    <row r="764" spans="9:9" x14ac:dyDescent="0.3">
      <c r="I764" s="17"/>
    </row>
    <row r="765" spans="9:9" x14ac:dyDescent="0.3">
      <c r="I765" s="17"/>
    </row>
    <row r="766" spans="9:9" x14ac:dyDescent="0.3">
      <c r="I766" s="17"/>
    </row>
    <row r="767" spans="9:9" x14ac:dyDescent="0.3">
      <c r="I767" s="17"/>
    </row>
    <row r="768" spans="9:9" x14ac:dyDescent="0.3">
      <c r="I768" s="17"/>
    </row>
    <row r="769" spans="9:9" x14ac:dyDescent="0.3">
      <c r="I769" s="17"/>
    </row>
    <row r="770" spans="9:9" x14ac:dyDescent="0.3">
      <c r="I770" s="17"/>
    </row>
    <row r="771" spans="9:9" x14ac:dyDescent="0.3">
      <c r="I771" s="17"/>
    </row>
    <row r="772" spans="9:9" x14ac:dyDescent="0.3">
      <c r="I772" s="17"/>
    </row>
    <row r="773" spans="9:9" x14ac:dyDescent="0.3">
      <c r="I773" s="17"/>
    </row>
    <row r="774" spans="9:9" x14ac:dyDescent="0.3">
      <c r="I774" s="17"/>
    </row>
    <row r="775" spans="9:9" x14ac:dyDescent="0.3">
      <c r="I775" s="17"/>
    </row>
    <row r="776" spans="9:9" x14ac:dyDescent="0.3">
      <c r="I776" s="17"/>
    </row>
    <row r="777" spans="9:9" x14ac:dyDescent="0.3">
      <c r="I777" s="17"/>
    </row>
    <row r="778" spans="9:9" x14ac:dyDescent="0.3">
      <c r="I778" s="17"/>
    </row>
    <row r="779" spans="9:9" x14ac:dyDescent="0.3">
      <c r="I779" s="17"/>
    </row>
    <row r="780" spans="9:9" x14ac:dyDescent="0.3">
      <c r="I780" s="17"/>
    </row>
    <row r="781" spans="9:9" x14ac:dyDescent="0.3">
      <c r="I781" s="17"/>
    </row>
    <row r="782" spans="9:9" x14ac:dyDescent="0.3">
      <c r="I782" s="17"/>
    </row>
    <row r="783" spans="9:9" x14ac:dyDescent="0.3">
      <c r="I783" s="17"/>
    </row>
    <row r="784" spans="9:9" x14ac:dyDescent="0.3">
      <c r="I784" s="17"/>
    </row>
    <row r="785" spans="9:9" x14ac:dyDescent="0.3">
      <c r="I785" s="17"/>
    </row>
    <row r="786" spans="9:9" x14ac:dyDescent="0.3">
      <c r="I786" s="17"/>
    </row>
    <row r="787" spans="9:9" x14ac:dyDescent="0.3">
      <c r="I787" s="17"/>
    </row>
    <row r="788" spans="9:9" x14ac:dyDescent="0.3">
      <c r="I788" s="17"/>
    </row>
    <row r="789" spans="9:9" x14ac:dyDescent="0.3">
      <c r="I789" s="17"/>
    </row>
    <row r="790" spans="9:9" x14ac:dyDescent="0.3">
      <c r="I790" s="17"/>
    </row>
    <row r="791" spans="9:9" x14ac:dyDescent="0.3">
      <c r="I791" s="17"/>
    </row>
    <row r="792" spans="9:9" x14ac:dyDescent="0.3">
      <c r="I792" s="17"/>
    </row>
    <row r="793" spans="9:9" x14ac:dyDescent="0.3">
      <c r="I793" s="17"/>
    </row>
    <row r="794" spans="9:9" x14ac:dyDescent="0.3">
      <c r="I794" s="17"/>
    </row>
    <row r="795" spans="9:9" x14ac:dyDescent="0.3">
      <c r="I795" s="17"/>
    </row>
    <row r="796" spans="9:9" x14ac:dyDescent="0.3">
      <c r="I796" s="17"/>
    </row>
    <row r="797" spans="9:9" x14ac:dyDescent="0.3">
      <c r="I797" s="17"/>
    </row>
    <row r="798" spans="9:9" x14ac:dyDescent="0.3">
      <c r="I798" s="17"/>
    </row>
    <row r="799" spans="9:9" x14ac:dyDescent="0.3">
      <c r="I799" s="17"/>
    </row>
    <row r="800" spans="9:9" x14ac:dyDescent="0.3">
      <c r="I800" s="17"/>
    </row>
    <row r="801" spans="9:9" x14ac:dyDescent="0.3">
      <c r="I801" s="17"/>
    </row>
    <row r="802" spans="9:9" x14ac:dyDescent="0.3">
      <c r="I802" s="17"/>
    </row>
    <row r="803" spans="9:9" x14ac:dyDescent="0.3">
      <c r="I803" s="17"/>
    </row>
    <row r="804" spans="9:9" x14ac:dyDescent="0.3">
      <c r="I804" s="17"/>
    </row>
    <row r="805" spans="9:9" x14ac:dyDescent="0.3">
      <c r="I805" s="17"/>
    </row>
    <row r="806" spans="9:9" x14ac:dyDescent="0.3">
      <c r="I806" s="17"/>
    </row>
    <row r="807" spans="9:9" x14ac:dyDescent="0.3">
      <c r="I807" s="17"/>
    </row>
    <row r="808" spans="9:9" x14ac:dyDescent="0.3">
      <c r="I808" s="17"/>
    </row>
    <row r="809" spans="9:9" x14ac:dyDescent="0.3">
      <c r="I809" s="17"/>
    </row>
    <row r="810" spans="9:9" x14ac:dyDescent="0.3">
      <c r="I810" s="17"/>
    </row>
    <row r="811" spans="9:9" x14ac:dyDescent="0.3">
      <c r="I811" s="17"/>
    </row>
    <row r="812" spans="9:9" x14ac:dyDescent="0.3">
      <c r="I812" s="17"/>
    </row>
    <row r="813" spans="9:9" x14ac:dyDescent="0.3">
      <c r="I813" s="17"/>
    </row>
    <row r="814" spans="9:9" x14ac:dyDescent="0.3">
      <c r="I814" s="17"/>
    </row>
    <row r="815" spans="9:9" x14ac:dyDescent="0.3">
      <c r="I815" s="17"/>
    </row>
    <row r="816" spans="9:9" x14ac:dyDescent="0.3">
      <c r="I816" s="17"/>
    </row>
    <row r="817" spans="9:9" x14ac:dyDescent="0.3">
      <c r="I817" s="17"/>
    </row>
    <row r="818" spans="9:9" x14ac:dyDescent="0.3">
      <c r="I818" s="17"/>
    </row>
    <row r="819" spans="9:9" x14ac:dyDescent="0.3">
      <c r="I819" s="17"/>
    </row>
    <row r="820" spans="9:9" x14ac:dyDescent="0.3">
      <c r="I820" s="17"/>
    </row>
    <row r="821" spans="9:9" x14ac:dyDescent="0.3">
      <c r="I821" s="17"/>
    </row>
    <row r="822" spans="9:9" x14ac:dyDescent="0.3">
      <c r="I822" s="17"/>
    </row>
    <row r="823" spans="9:9" x14ac:dyDescent="0.3">
      <c r="I823" s="17"/>
    </row>
    <row r="824" spans="9:9" x14ac:dyDescent="0.3">
      <c r="I824" s="17"/>
    </row>
    <row r="825" spans="9:9" x14ac:dyDescent="0.3">
      <c r="I825" s="17"/>
    </row>
    <row r="826" spans="9:9" x14ac:dyDescent="0.3">
      <c r="I826" s="17"/>
    </row>
    <row r="827" spans="9:9" x14ac:dyDescent="0.3">
      <c r="I827" s="17"/>
    </row>
    <row r="828" spans="9:9" x14ac:dyDescent="0.3">
      <c r="I828" s="17"/>
    </row>
    <row r="829" spans="9:9" x14ac:dyDescent="0.3">
      <c r="I829" s="17"/>
    </row>
    <row r="830" spans="9:9" x14ac:dyDescent="0.3">
      <c r="I830" s="17"/>
    </row>
    <row r="831" spans="9:9" x14ac:dyDescent="0.3">
      <c r="I831" s="17"/>
    </row>
    <row r="832" spans="9:9" x14ac:dyDescent="0.3">
      <c r="I832" s="17"/>
    </row>
    <row r="833" spans="9:9" x14ac:dyDescent="0.3">
      <c r="I833" s="17"/>
    </row>
    <row r="834" spans="9:9" x14ac:dyDescent="0.3">
      <c r="I834" s="17"/>
    </row>
    <row r="835" spans="9:9" x14ac:dyDescent="0.3">
      <c r="I835" s="17"/>
    </row>
    <row r="836" spans="9:9" x14ac:dyDescent="0.3">
      <c r="I836" s="17"/>
    </row>
    <row r="837" spans="9:9" x14ac:dyDescent="0.3">
      <c r="I837" s="17"/>
    </row>
    <row r="838" spans="9:9" x14ac:dyDescent="0.3">
      <c r="I838" s="17"/>
    </row>
    <row r="839" spans="9:9" x14ac:dyDescent="0.3">
      <c r="I839" s="17"/>
    </row>
    <row r="840" spans="9:9" x14ac:dyDescent="0.3">
      <c r="I840" s="17"/>
    </row>
    <row r="841" spans="9:9" x14ac:dyDescent="0.3">
      <c r="I841" s="17"/>
    </row>
    <row r="842" spans="9:9" x14ac:dyDescent="0.3">
      <c r="I842" s="17"/>
    </row>
    <row r="843" spans="9:9" x14ac:dyDescent="0.3">
      <c r="I843" s="17"/>
    </row>
    <row r="844" spans="9:9" x14ac:dyDescent="0.3">
      <c r="I844" s="17"/>
    </row>
    <row r="845" spans="9:9" x14ac:dyDescent="0.3">
      <c r="I845" s="17"/>
    </row>
    <row r="846" spans="9:9" x14ac:dyDescent="0.3">
      <c r="I846" s="17"/>
    </row>
    <row r="847" spans="9:9" x14ac:dyDescent="0.3">
      <c r="I847" s="17"/>
    </row>
    <row r="848" spans="9:9" x14ac:dyDescent="0.3">
      <c r="I848" s="17"/>
    </row>
    <row r="849" spans="9:9" x14ac:dyDescent="0.3">
      <c r="I849" s="17"/>
    </row>
    <row r="850" spans="9:9" x14ac:dyDescent="0.3">
      <c r="I850" s="17"/>
    </row>
    <row r="851" spans="9:9" x14ac:dyDescent="0.3">
      <c r="I851" s="17"/>
    </row>
    <row r="852" spans="9:9" x14ac:dyDescent="0.3">
      <c r="I852" s="17"/>
    </row>
    <row r="853" spans="9:9" x14ac:dyDescent="0.3">
      <c r="I853" s="17"/>
    </row>
    <row r="854" spans="9:9" x14ac:dyDescent="0.3">
      <c r="I854" s="17"/>
    </row>
    <row r="855" spans="9:9" x14ac:dyDescent="0.3">
      <c r="I855" s="17"/>
    </row>
    <row r="856" spans="9:9" x14ac:dyDescent="0.3">
      <c r="I856" s="17"/>
    </row>
    <row r="857" spans="9:9" x14ac:dyDescent="0.3">
      <c r="I857" s="17"/>
    </row>
    <row r="858" spans="9:9" x14ac:dyDescent="0.3">
      <c r="I858" s="17"/>
    </row>
    <row r="859" spans="9:9" x14ac:dyDescent="0.3">
      <c r="I859" s="17"/>
    </row>
    <row r="860" spans="9:9" x14ac:dyDescent="0.3">
      <c r="I860" s="17"/>
    </row>
    <row r="861" spans="9:9" x14ac:dyDescent="0.3">
      <c r="I861" s="17"/>
    </row>
    <row r="862" spans="9:9" x14ac:dyDescent="0.3">
      <c r="I862" s="17"/>
    </row>
    <row r="863" spans="9:9" x14ac:dyDescent="0.3">
      <c r="I863" s="17"/>
    </row>
    <row r="864" spans="9:9" x14ac:dyDescent="0.3">
      <c r="I864" s="17"/>
    </row>
    <row r="865" spans="9:9" x14ac:dyDescent="0.3">
      <c r="I865" s="17"/>
    </row>
    <row r="866" spans="9:9" x14ac:dyDescent="0.3">
      <c r="I866" s="17"/>
    </row>
    <row r="867" spans="9:9" x14ac:dyDescent="0.3">
      <c r="I867" s="17"/>
    </row>
    <row r="868" spans="9:9" x14ac:dyDescent="0.3">
      <c r="I868" s="17"/>
    </row>
    <row r="869" spans="9:9" x14ac:dyDescent="0.3">
      <c r="I869" s="17"/>
    </row>
    <row r="870" spans="9:9" x14ac:dyDescent="0.3">
      <c r="I870" s="17"/>
    </row>
    <row r="871" spans="9:9" x14ac:dyDescent="0.3">
      <c r="I871" s="17"/>
    </row>
    <row r="872" spans="9:9" x14ac:dyDescent="0.3">
      <c r="I872" s="17"/>
    </row>
    <row r="873" spans="9:9" x14ac:dyDescent="0.3">
      <c r="I873" s="17"/>
    </row>
    <row r="874" spans="9:9" x14ac:dyDescent="0.3">
      <c r="I874" s="17"/>
    </row>
    <row r="875" spans="9:9" x14ac:dyDescent="0.3">
      <c r="I875" s="17"/>
    </row>
    <row r="876" spans="9:9" x14ac:dyDescent="0.3">
      <c r="I876" s="17"/>
    </row>
    <row r="877" spans="9:9" x14ac:dyDescent="0.3">
      <c r="I877" s="17"/>
    </row>
  </sheetData>
  <mergeCells count="42">
    <mergeCell ref="A4:C4"/>
    <mergeCell ref="A1:S1"/>
    <mergeCell ref="U1:AM1"/>
    <mergeCell ref="A3:C3"/>
    <mergeCell ref="E3:H3"/>
    <mergeCell ref="U3:X3"/>
    <mergeCell ref="E12:H12"/>
    <mergeCell ref="U12:X12"/>
    <mergeCell ref="A13:B13"/>
    <mergeCell ref="A17:B17"/>
    <mergeCell ref="E21:H21"/>
    <mergeCell ref="U21:X21"/>
    <mergeCell ref="AK21:AN21"/>
    <mergeCell ref="BA21:BD21"/>
    <mergeCell ref="BQ21:BT21"/>
    <mergeCell ref="CG21:CJ21"/>
    <mergeCell ref="E30:H30"/>
    <mergeCell ref="U30:X30"/>
    <mergeCell ref="BQ66:BT66"/>
    <mergeCell ref="CG66:CJ66"/>
    <mergeCell ref="E39:H39"/>
    <mergeCell ref="U39:X39"/>
    <mergeCell ref="E48:H48"/>
    <mergeCell ref="U48:X48"/>
    <mergeCell ref="E57:H57"/>
    <mergeCell ref="U57:X57"/>
    <mergeCell ref="E102:H102"/>
    <mergeCell ref="E111:H111"/>
    <mergeCell ref="CW66:CZ66"/>
    <mergeCell ref="E75:H75"/>
    <mergeCell ref="U75:X75"/>
    <mergeCell ref="E84:H84"/>
    <mergeCell ref="U84:X84"/>
    <mergeCell ref="E93:H93"/>
    <mergeCell ref="U93:X93"/>
    <mergeCell ref="AK93:AN93"/>
    <mergeCell ref="BA93:BD93"/>
    <mergeCell ref="BQ93:BT93"/>
    <mergeCell ref="E66:H66"/>
    <mergeCell ref="U66:X66"/>
    <mergeCell ref="AK66:AN66"/>
    <mergeCell ref="BA66:BD66"/>
  </mergeCells>
  <conditionalFormatting sqref="C18">
    <cfRule type="expression" dxfId="44" priority="45">
      <formula>"подходит"</formula>
    </cfRule>
  </conditionalFormatting>
  <conditionalFormatting sqref="B16">
    <cfRule type="cellIs" dxfId="43" priority="43" operator="equal">
      <formula>"подходит"</formula>
    </cfRule>
    <cfRule type="containsText" dxfId="42" priority="44" operator="containsText" text="подходит">
      <formula>NOT(ISERROR(SEARCH("подходит",B16)))</formula>
    </cfRule>
  </conditionalFormatting>
  <conditionalFormatting sqref="E3:H3">
    <cfRule type="expression" dxfId="41" priority="42">
      <formula>"I10=0"</formula>
    </cfRule>
  </conditionalFormatting>
  <conditionalFormatting sqref="I2:I1048576 Y2:Y185">
    <cfRule type="cellIs" dxfId="40" priority="38" operator="equal">
      <formula>1</formula>
    </cfRule>
    <cfRule type="cellIs" dxfId="39" priority="40" operator="equal">
      <formula>0</formula>
    </cfRule>
    <cfRule type="cellIs" dxfId="38" priority="41" operator="equal">
      <formula>0</formula>
    </cfRule>
  </conditionalFormatting>
  <conditionalFormatting sqref="I111">
    <cfRule type="cellIs" dxfId="37" priority="39" operator="equal">
      <formula>1</formula>
    </cfRule>
  </conditionalFormatting>
  <conditionalFormatting sqref="U3:X3">
    <cfRule type="expression" dxfId="36" priority="37">
      <formula>"I10=0"</formula>
    </cfRule>
  </conditionalFormatting>
  <conditionalFormatting sqref="AO21:AO29">
    <cfRule type="cellIs" dxfId="35" priority="34" operator="equal">
      <formula>1</formula>
    </cfRule>
    <cfRule type="cellIs" dxfId="34" priority="35" operator="equal">
      <formula>0</formula>
    </cfRule>
    <cfRule type="cellIs" dxfId="33" priority="36" operator="equal">
      <formula>0</formula>
    </cfRule>
  </conditionalFormatting>
  <conditionalFormatting sqref="BE21:BE29">
    <cfRule type="cellIs" dxfId="32" priority="31" operator="equal">
      <formula>1</formula>
    </cfRule>
    <cfRule type="cellIs" dxfId="31" priority="32" operator="equal">
      <formula>0</formula>
    </cfRule>
    <cfRule type="cellIs" dxfId="30" priority="33" operator="equal">
      <formula>0</formula>
    </cfRule>
  </conditionalFormatting>
  <conditionalFormatting sqref="BU21:BU29">
    <cfRule type="cellIs" dxfId="29" priority="28" operator="equal">
      <formula>1</formula>
    </cfRule>
    <cfRule type="cellIs" dxfId="28" priority="29" operator="equal">
      <formula>0</formula>
    </cfRule>
    <cfRule type="cellIs" dxfId="27" priority="30" operator="equal">
      <formula>0</formula>
    </cfRule>
  </conditionalFormatting>
  <conditionalFormatting sqref="CK21:CK29">
    <cfRule type="cellIs" dxfId="26" priority="25" operator="equal">
      <formula>1</formula>
    </cfRule>
    <cfRule type="cellIs" dxfId="25" priority="26" operator="equal">
      <formula>0</formula>
    </cfRule>
    <cfRule type="cellIs" dxfId="24" priority="27" operator="equal">
      <formula>0</formula>
    </cfRule>
  </conditionalFormatting>
  <conditionalFormatting sqref="AO66:AO74">
    <cfRule type="cellIs" dxfId="23" priority="22" operator="equal">
      <formula>1</formula>
    </cfRule>
    <cfRule type="cellIs" dxfId="22" priority="23" operator="equal">
      <formula>0</formula>
    </cfRule>
    <cfRule type="cellIs" dxfId="21" priority="24" operator="equal">
      <formula>0</formula>
    </cfRule>
  </conditionalFormatting>
  <conditionalFormatting sqref="BE66:BE74">
    <cfRule type="cellIs" dxfId="20" priority="19" operator="equal">
      <formula>1</formula>
    </cfRule>
    <cfRule type="cellIs" dxfId="19" priority="20" operator="equal">
      <formula>0</formula>
    </cfRule>
    <cfRule type="cellIs" dxfId="18" priority="21" operator="equal">
      <formula>0</formula>
    </cfRule>
  </conditionalFormatting>
  <conditionalFormatting sqref="BU66:BU74">
    <cfRule type="cellIs" dxfId="17" priority="16" operator="equal">
      <formula>1</formula>
    </cfRule>
    <cfRule type="cellIs" dxfId="16" priority="17" operator="equal">
      <formula>0</formula>
    </cfRule>
    <cfRule type="cellIs" dxfId="15" priority="18" operator="equal">
      <formula>0</formula>
    </cfRule>
  </conditionalFormatting>
  <conditionalFormatting sqref="CK66:CK74">
    <cfRule type="cellIs" dxfId="14" priority="13" operator="equal">
      <formula>1</formula>
    </cfRule>
    <cfRule type="cellIs" dxfId="13" priority="14" operator="equal">
      <formula>0</formula>
    </cfRule>
    <cfRule type="cellIs" dxfId="12" priority="15" operator="equal">
      <formula>0</formula>
    </cfRule>
  </conditionalFormatting>
  <conditionalFormatting sqref="DA66:DA74">
    <cfRule type="cellIs" dxfId="11" priority="10" operator="equal">
      <formula>1</formula>
    </cfRule>
    <cfRule type="cellIs" dxfId="10" priority="11" operator="equal">
      <formula>0</formula>
    </cfRule>
    <cfRule type="cellIs" dxfId="9" priority="12" operator="equal">
      <formula>0</formula>
    </cfRule>
  </conditionalFormatting>
  <conditionalFormatting sqref="AO93:AO101">
    <cfRule type="cellIs" dxfId="8" priority="7" operator="equal">
      <formula>1</formula>
    </cfRule>
    <cfRule type="cellIs" dxfId="7" priority="8" operator="equal">
      <formula>0</formula>
    </cfRule>
    <cfRule type="cellIs" dxfId="6" priority="9" operator="equal">
      <formula>0</formula>
    </cfRule>
  </conditionalFormatting>
  <conditionalFormatting sqref="BE93:BE101">
    <cfRule type="cellIs" dxfId="5" priority="4" operator="equal">
      <formula>1</formula>
    </cfRule>
    <cfRule type="cellIs" dxfId="4" priority="5" operator="equal">
      <formula>0</formula>
    </cfRule>
    <cfRule type="cellIs" dxfId="3" priority="6" operator="equal">
      <formula>0</formula>
    </cfRule>
  </conditionalFormatting>
  <conditionalFormatting sqref="BU93:BU101">
    <cfRule type="cellIs" dxfId="2" priority="1" operator="equal">
      <formula>1</formula>
    </cfRule>
    <cfRule type="cellIs" dxfId="1" priority="2" operator="equal">
      <formula>0</formula>
    </cfRule>
    <cfRule type="cellIs" dxfId="0" priority="3" operator="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626 Notburga </vt:lpstr>
      <vt:lpstr>659 Nestor</vt:lpstr>
      <vt:lpstr>690 Wratislavia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Щербина</dc:creator>
  <cp:lastModifiedBy>morsk</cp:lastModifiedBy>
  <dcterms:created xsi:type="dcterms:W3CDTF">2015-06-05T18:19:34Z</dcterms:created>
  <dcterms:modified xsi:type="dcterms:W3CDTF">2022-04-10T18:33:19Z</dcterms:modified>
</cp:coreProperties>
</file>