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2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Наблюдения\Фотометрия\2021\Сортировки астероидов\"/>
    </mc:Choice>
  </mc:AlternateContent>
  <xr:revisionPtr revIDLastSave="0" documentId="13_ncr:1_{2F12E793-932A-4CB9-AF55-7D843AD5BB3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521 Brixia " sheetId="1" r:id="rId1"/>
    <sheet name="573 Recha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9" i="4" l="1"/>
  <c r="I109" i="4" s="1"/>
  <c r="H100" i="4"/>
  <c r="I100" i="4" s="1"/>
  <c r="BU98" i="4"/>
  <c r="BE98" i="4"/>
  <c r="AO98" i="4"/>
  <c r="Y98" i="4"/>
  <c r="X91" i="4"/>
  <c r="Y91" i="4" s="1"/>
  <c r="H91" i="4"/>
  <c r="I91" i="4" s="1"/>
  <c r="I84" i="4" s="1"/>
  <c r="X82" i="4"/>
  <c r="Y82" i="4" s="1"/>
  <c r="H82" i="4"/>
  <c r="I82" i="4" s="1"/>
  <c r="I79" i="4" s="1"/>
  <c r="CZ73" i="4"/>
  <c r="DA73" i="4" s="1"/>
  <c r="DA66" i="4" s="1"/>
  <c r="CJ73" i="4"/>
  <c r="CK73" i="4" s="1"/>
  <c r="BT73" i="4"/>
  <c r="BU73" i="4" s="1"/>
  <c r="BD73" i="4"/>
  <c r="BE73" i="4" s="1"/>
  <c r="AN73" i="4"/>
  <c r="AO73" i="4" s="1"/>
  <c r="X73" i="4"/>
  <c r="Y73" i="4" s="1"/>
  <c r="H73" i="4"/>
  <c r="I73" i="4" s="1"/>
  <c r="I68" i="4" s="1"/>
  <c r="X64" i="4"/>
  <c r="Y64" i="4" s="1"/>
  <c r="H64" i="4"/>
  <c r="I64" i="4" s="1"/>
  <c r="I62" i="4" s="1"/>
  <c r="X55" i="4"/>
  <c r="Y55" i="4" s="1"/>
  <c r="H55" i="4"/>
  <c r="I55" i="4" s="1"/>
  <c r="I56" i="4" s="1"/>
  <c r="X46" i="4"/>
  <c r="Y46" i="4" s="1"/>
  <c r="H46" i="4"/>
  <c r="I46" i="4" s="1"/>
  <c r="I44" i="4" s="1"/>
  <c r="X37" i="4"/>
  <c r="Y37" i="4" s="1"/>
  <c r="H37" i="4"/>
  <c r="I37" i="4" s="1"/>
  <c r="I35" i="4" s="1"/>
  <c r="CJ28" i="4"/>
  <c r="CK28" i="4" s="1"/>
  <c r="BT28" i="4"/>
  <c r="BU28" i="4" s="1"/>
  <c r="BD28" i="4"/>
  <c r="BE28" i="4" s="1"/>
  <c r="AN28" i="4"/>
  <c r="AO28" i="4" s="1"/>
  <c r="AO23" i="4" s="1"/>
  <c r="X28" i="4"/>
  <c r="Y28" i="4" s="1"/>
  <c r="H28" i="4"/>
  <c r="I28" i="4" s="1"/>
  <c r="I26" i="4" s="1"/>
  <c r="X19" i="4"/>
  <c r="Y19" i="4" s="1"/>
  <c r="H19" i="4"/>
  <c r="I19" i="4" s="1"/>
  <c r="I18" i="4" s="1"/>
  <c r="X10" i="4"/>
  <c r="Y10" i="4" s="1"/>
  <c r="H10" i="4"/>
  <c r="I10" i="4" s="1"/>
  <c r="I7" i="4" s="1"/>
  <c r="BU98" i="1"/>
  <c r="BE98" i="1"/>
  <c r="AO98" i="1"/>
  <c r="X91" i="1"/>
  <c r="X82" i="1"/>
  <c r="CZ73" i="1"/>
  <c r="DA73" i="1" s="1"/>
  <c r="CJ73" i="1"/>
  <c r="CK73" i="1" s="1"/>
  <c r="BT73" i="1"/>
  <c r="BU73" i="1" s="1"/>
  <c r="BD73" i="1"/>
  <c r="BE73" i="1" s="1"/>
  <c r="AN73" i="1"/>
  <c r="AO73" i="1" s="1"/>
  <c r="CJ28" i="1"/>
  <c r="BT28" i="1"/>
  <c r="BD28" i="1"/>
  <c r="AN28" i="1"/>
  <c r="AO28" i="1" s="1"/>
  <c r="X10" i="1"/>
  <c r="X19" i="1"/>
  <c r="X28" i="1"/>
  <c r="X37" i="1"/>
  <c r="X46" i="1"/>
  <c r="X55" i="1"/>
  <c r="X64" i="1"/>
  <c r="X73" i="1"/>
  <c r="CK28" i="1"/>
  <c r="BU28" i="1"/>
  <c r="BE28" i="1"/>
  <c r="I8" i="4" l="1"/>
  <c r="I88" i="4"/>
  <c r="I13" i="4"/>
  <c r="I14" i="4"/>
  <c r="I53" i="4"/>
  <c r="I16" i="4"/>
  <c r="I20" i="4"/>
  <c r="I12" i="4"/>
  <c r="I17" i="4"/>
  <c r="I4" i="4"/>
  <c r="I11" i="4"/>
  <c r="I15" i="4"/>
  <c r="I49" i="4"/>
  <c r="AO21" i="4"/>
  <c r="BE72" i="4"/>
  <c r="BE71" i="4"/>
  <c r="BE69" i="4"/>
  <c r="BE67" i="4"/>
  <c r="BE74" i="4"/>
  <c r="BU72" i="4"/>
  <c r="BU68" i="4"/>
  <c r="Y70" i="4"/>
  <c r="Y71" i="4"/>
  <c r="Y69" i="4"/>
  <c r="Y67" i="4"/>
  <c r="CK70" i="4"/>
  <c r="CK67" i="4"/>
  <c r="CK69" i="4"/>
  <c r="CK71" i="4"/>
  <c r="I96" i="4"/>
  <c r="I93" i="4"/>
  <c r="I97" i="4"/>
  <c r="AO66" i="4"/>
  <c r="AO70" i="4"/>
  <c r="I31" i="4"/>
  <c r="I38" i="4"/>
  <c r="AO25" i="4"/>
  <c r="I33" i="4"/>
  <c r="I51" i="4"/>
  <c r="BU27" i="4"/>
  <c r="BU25" i="4"/>
  <c r="BU23" i="4"/>
  <c r="BU21" i="4"/>
  <c r="Y54" i="4"/>
  <c r="Y52" i="4"/>
  <c r="Y50" i="4"/>
  <c r="Y48" i="4"/>
  <c r="Y56" i="4"/>
  <c r="Y53" i="4"/>
  <c r="Y51" i="4"/>
  <c r="Y49" i="4"/>
  <c r="I75" i="4"/>
  <c r="I5" i="4"/>
  <c r="I9" i="4"/>
  <c r="Y27" i="4"/>
  <c r="Y25" i="4"/>
  <c r="Y23" i="4"/>
  <c r="Y21" i="4"/>
  <c r="Y29" i="4"/>
  <c r="Y26" i="4"/>
  <c r="Y24" i="4"/>
  <c r="Y22" i="4"/>
  <c r="CK27" i="4"/>
  <c r="CK25" i="4"/>
  <c r="CK23" i="4"/>
  <c r="CK21" i="4"/>
  <c r="CK29" i="4"/>
  <c r="CK26" i="4"/>
  <c r="CK24" i="4"/>
  <c r="CK22" i="4"/>
  <c r="I45" i="4"/>
  <c r="I43" i="4"/>
  <c r="I39" i="4"/>
  <c r="I41" i="4"/>
  <c r="I63" i="4"/>
  <c r="I61" i="4"/>
  <c r="I59" i="4"/>
  <c r="I57" i="4"/>
  <c r="I77" i="4"/>
  <c r="Y83" i="4"/>
  <c r="Y80" i="4"/>
  <c r="Y78" i="4"/>
  <c r="Y76" i="4"/>
  <c r="Y81" i="4"/>
  <c r="Y79" i="4"/>
  <c r="Y77" i="4"/>
  <c r="Y75" i="4"/>
  <c r="I92" i="4"/>
  <c r="I89" i="4"/>
  <c r="I87" i="4"/>
  <c r="I85" i="4"/>
  <c r="I90" i="4"/>
  <c r="I21" i="4"/>
  <c r="I27" i="4"/>
  <c r="I25" i="4"/>
  <c r="I23" i="4"/>
  <c r="I24" i="4"/>
  <c r="BU26" i="4"/>
  <c r="AO29" i="4"/>
  <c r="AO24" i="4"/>
  <c r="AO22" i="4"/>
  <c r="AO26" i="4"/>
  <c r="I29" i="4"/>
  <c r="I40" i="4"/>
  <c r="Y45" i="4"/>
  <c r="Y43" i="4"/>
  <c r="Y41" i="4"/>
  <c r="Y39" i="4"/>
  <c r="Y47" i="4"/>
  <c r="Y44" i="4"/>
  <c r="Y42" i="4"/>
  <c r="Y40" i="4"/>
  <c r="I58" i="4"/>
  <c r="Y63" i="4"/>
  <c r="Y61" i="4"/>
  <c r="Y59" i="4"/>
  <c r="Y57" i="4"/>
  <c r="Y65" i="4"/>
  <c r="Y62" i="4"/>
  <c r="Y60" i="4"/>
  <c r="Y58" i="4"/>
  <c r="I69" i="4"/>
  <c r="I70" i="4"/>
  <c r="I66" i="4"/>
  <c r="I74" i="4"/>
  <c r="I71" i="4"/>
  <c r="I67" i="4"/>
  <c r="AO74" i="4"/>
  <c r="AO71" i="4"/>
  <c r="AO67" i="4"/>
  <c r="AO72" i="4"/>
  <c r="AO68" i="4"/>
  <c r="AO69" i="4"/>
  <c r="BU69" i="4"/>
  <c r="BU70" i="4"/>
  <c r="BU66" i="4"/>
  <c r="BU74" i="4"/>
  <c r="BU71" i="4"/>
  <c r="BU67" i="4"/>
  <c r="DA74" i="4"/>
  <c r="DA71" i="4"/>
  <c r="DA67" i="4"/>
  <c r="DA72" i="4"/>
  <c r="DA68" i="4"/>
  <c r="DA69" i="4"/>
  <c r="Y92" i="4"/>
  <c r="Y89" i="4"/>
  <c r="Y87" i="4"/>
  <c r="Y85" i="4"/>
  <c r="Y90" i="4"/>
  <c r="Y88" i="4"/>
  <c r="Y86" i="4"/>
  <c r="Y84" i="4"/>
  <c r="Y18" i="4"/>
  <c r="Y16" i="4"/>
  <c r="Y14" i="4"/>
  <c r="Y12" i="4"/>
  <c r="Y20" i="4"/>
  <c r="Y17" i="4"/>
  <c r="Y15" i="4"/>
  <c r="Y13" i="4"/>
  <c r="BU22" i="4"/>
  <c r="Y36" i="4"/>
  <c r="Y34" i="4"/>
  <c r="Y32" i="4"/>
  <c r="Y30" i="4"/>
  <c r="Y38" i="4"/>
  <c r="Y35" i="4"/>
  <c r="Y33" i="4"/>
  <c r="Y31" i="4"/>
  <c r="I83" i="4"/>
  <c r="I80" i="4"/>
  <c r="I78" i="4"/>
  <c r="I76" i="4"/>
  <c r="I2" i="4"/>
  <c r="I6" i="4"/>
  <c r="I3" i="4"/>
  <c r="Y9" i="4"/>
  <c r="Y7" i="4"/>
  <c r="Y5" i="4"/>
  <c r="Y3" i="4"/>
  <c r="Y11" i="4"/>
  <c r="Y8" i="4"/>
  <c r="Y6" i="4"/>
  <c r="Y4" i="4"/>
  <c r="Y2" i="4"/>
  <c r="I22" i="4"/>
  <c r="BU24" i="4"/>
  <c r="AO27" i="4"/>
  <c r="BE29" i="4"/>
  <c r="BE26" i="4"/>
  <c r="BE24" i="4"/>
  <c r="BE22" i="4"/>
  <c r="BE27" i="4"/>
  <c r="BE25" i="4"/>
  <c r="BE23" i="4"/>
  <c r="BE21" i="4"/>
  <c r="BU29" i="4"/>
  <c r="I36" i="4"/>
  <c r="I34" i="4"/>
  <c r="I32" i="4"/>
  <c r="I30" i="4"/>
  <c r="I42" i="4"/>
  <c r="I47" i="4"/>
  <c r="I54" i="4"/>
  <c r="I52" i="4"/>
  <c r="I50" i="4"/>
  <c r="I48" i="4"/>
  <c r="I60" i="4"/>
  <c r="I65" i="4"/>
  <c r="DA70" i="4"/>
  <c r="I72" i="4"/>
  <c r="I81" i="4"/>
  <c r="I86" i="4"/>
  <c r="I110" i="4"/>
  <c r="I107" i="4"/>
  <c r="I103" i="4"/>
  <c r="I106" i="4"/>
  <c r="I102" i="4"/>
  <c r="I105" i="4"/>
  <c r="I108" i="4"/>
  <c r="I104" i="4"/>
  <c r="BE66" i="4"/>
  <c r="Y68" i="4"/>
  <c r="CK68" i="4"/>
  <c r="BE70" i="4"/>
  <c r="Y72" i="4"/>
  <c r="CK72" i="4"/>
  <c r="I94" i="4"/>
  <c r="I98" i="4"/>
  <c r="I101" i="4"/>
  <c r="Y74" i="4"/>
  <c r="CK74" i="4"/>
  <c r="I95" i="4"/>
  <c r="I99" i="4"/>
  <c r="Y66" i="4"/>
  <c r="CK66" i="4"/>
  <c r="BE68" i="4"/>
  <c r="DA74" i="1"/>
  <c r="DA71" i="1"/>
  <c r="DA67" i="1"/>
  <c r="DA70" i="1"/>
  <c r="DA66" i="1"/>
  <c r="DA68" i="1"/>
  <c r="DA69" i="1"/>
  <c r="DA72" i="1"/>
  <c r="CK74" i="1"/>
  <c r="CK71" i="1"/>
  <c r="CK67" i="1"/>
  <c r="CK72" i="1"/>
  <c r="CK70" i="1"/>
  <c r="CK66" i="1"/>
  <c r="CK69" i="1"/>
  <c r="CK68" i="1"/>
  <c r="BU74" i="1"/>
  <c r="BU71" i="1"/>
  <c r="BU67" i="1"/>
  <c r="BU70" i="1"/>
  <c r="BU66" i="1"/>
  <c r="BU69" i="1"/>
  <c r="BU72" i="1"/>
  <c r="BU68" i="1"/>
  <c r="BE74" i="1"/>
  <c r="BE71" i="1"/>
  <c r="BE67" i="1"/>
  <c r="BE70" i="1"/>
  <c r="BE66" i="1"/>
  <c r="BE68" i="1"/>
  <c r="BE69" i="1"/>
  <c r="BE72" i="1"/>
  <c r="AO74" i="1"/>
  <c r="AO71" i="1"/>
  <c r="AO67" i="1"/>
  <c r="AO70" i="1"/>
  <c r="AO66" i="1"/>
  <c r="AO69" i="1"/>
  <c r="AO72" i="1"/>
  <c r="AO68" i="1"/>
  <c r="CK29" i="1"/>
  <c r="CK26" i="1"/>
  <c r="CK22" i="1"/>
  <c r="CK25" i="1"/>
  <c r="CK21" i="1"/>
  <c r="CK24" i="1"/>
  <c r="CK27" i="1"/>
  <c r="CK23" i="1"/>
  <c r="BU29" i="1"/>
  <c r="BU26" i="1"/>
  <c r="BU22" i="1"/>
  <c r="BU25" i="1"/>
  <c r="BU21" i="1"/>
  <c r="BU23" i="1"/>
  <c r="BU24" i="1"/>
  <c r="BU27" i="1"/>
  <c r="BE29" i="1"/>
  <c r="BE26" i="1"/>
  <c r="BE22" i="1"/>
  <c r="BE25" i="1"/>
  <c r="BE21" i="1"/>
  <c r="BE23" i="1"/>
  <c r="BE24" i="1"/>
  <c r="BE27" i="1"/>
  <c r="AO29" i="1"/>
  <c r="AO26" i="1"/>
  <c r="AO22" i="1"/>
  <c r="AO25" i="1"/>
  <c r="AO21" i="1"/>
  <c r="AO23" i="1"/>
  <c r="AO24" i="1"/>
  <c r="AO27" i="1"/>
  <c r="Y91" i="1"/>
  <c r="Y82" i="1"/>
  <c r="Y78" i="1" s="1"/>
  <c r="Y73" i="1"/>
  <c r="Y64" i="1"/>
  <c r="Y55" i="1"/>
  <c r="Y46" i="1"/>
  <c r="Y42" i="1" s="1"/>
  <c r="Y37" i="1"/>
  <c r="Y28" i="1"/>
  <c r="Y24" i="1" s="1"/>
  <c r="Y19" i="1"/>
  <c r="Y10" i="1"/>
  <c r="Y6" i="1" s="1"/>
  <c r="H10" i="1"/>
  <c r="I10" i="1" s="1"/>
  <c r="H109" i="1"/>
  <c r="I109" i="1" s="1"/>
  <c r="H100" i="1"/>
  <c r="I100" i="1" s="1"/>
  <c r="H91" i="1"/>
  <c r="I91" i="1" s="1"/>
  <c r="H82" i="1"/>
  <c r="I82" i="1" s="1"/>
  <c r="H73" i="1"/>
  <c r="I73" i="1" s="1"/>
  <c r="H64" i="1"/>
  <c r="I64" i="1" s="1"/>
  <c r="H55" i="1"/>
  <c r="I55" i="1" s="1"/>
  <c r="I52" i="1" s="1"/>
  <c r="H46" i="1"/>
  <c r="I46" i="1" s="1"/>
  <c r="H37" i="1"/>
  <c r="I37" i="1" s="1"/>
  <c r="H28" i="1"/>
  <c r="I28" i="1" s="1"/>
  <c r="H19" i="1"/>
  <c r="I19" i="1" s="1"/>
  <c r="I16" i="1" s="1"/>
  <c r="I89" i="1" l="1"/>
  <c r="I85" i="1"/>
  <c r="I88" i="1"/>
  <c r="I84" i="1"/>
  <c r="I87" i="1"/>
  <c r="I92" i="1"/>
  <c r="I90" i="1"/>
  <c r="I86" i="1"/>
  <c r="I21" i="1"/>
  <c r="I24" i="1"/>
  <c r="I29" i="1"/>
  <c r="I23" i="1"/>
  <c r="I22" i="1"/>
  <c r="I27" i="1"/>
  <c r="I26" i="1"/>
  <c r="I25" i="1"/>
  <c r="I63" i="1"/>
  <c r="I58" i="1"/>
  <c r="I57" i="1"/>
  <c r="I65" i="1"/>
  <c r="I62" i="1"/>
  <c r="I60" i="1"/>
  <c r="I61" i="1"/>
  <c r="I59" i="1"/>
  <c r="I98" i="1"/>
  <c r="I94" i="1"/>
  <c r="I97" i="1"/>
  <c r="I93" i="1"/>
  <c r="I101" i="1"/>
  <c r="I96" i="1"/>
  <c r="I95" i="1"/>
  <c r="I99" i="1"/>
  <c r="I35" i="1"/>
  <c r="I31" i="1"/>
  <c r="I34" i="1"/>
  <c r="I38" i="1"/>
  <c r="I33" i="1"/>
  <c r="I36" i="1"/>
  <c r="I32" i="1"/>
  <c r="I30" i="1"/>
  <c r="I67" i="1"/>
  <c r="I72" i="1"/>
  <c r="I68" i="1"/>
  <c r="I69" i="1"/>
  <c r="I70" i="1"/>
  <c r="I74" i="1"/>
  <c r="I66" i="1"/>
  <c r="I107" i="1"/>
  <c r="I103" i="1"/>
  <c r="I102" i="1"/>
  <c r="I110" i="1"/>
  <c r="I106" i="1"/>
  <c r="I105" i="1"/>
  <c r="I108" i="1"/>
  <c r="I104" i="1"/>
  <c r="I43" i="1"/>
  <c r="I40" i="1"/>
  <c r="I44" i="1"/>
  <c r="I39" i="1"/>
  <c r="I47" i="1"/>
  <c r="I45" i="1"/>
  <c r="I42" i="1"/>
  <c r="I41" i="1"/>
  <c r="I81" i="1"/>
  <c r="I76" i="1"/>
  <c r="I78" i="1"/>
  <c r="I75" i="1"/>
  <c r="I83" i="1"/>
  <c r="I77" i="1"/>
  <c r="I79" i="1"/>
  <c r="I80" i="1"/>
  <c r="I3" i="1"/>
  <c r="I9" i="1"/>
  <c r="I5" i="1"/>
  <c r="I8" i="1"/>
  <c r="I11" i="1"/>
  <c r="I7" i="1"/>
  <c r="I6" i="1"/>
  <c r="I4" i="1"/>
  <c r="I2" i="1"/>
  <c r="I13" i="1"/>
  <c r="I50" i="1"/>
  <c r="I14" i="1"/>
  <c r="I51" i="1"/>
  <c r="I15" i="1"/>
  <c r="I48" i="1"/>
  <c r="I12" i="1"/>
  <c r="I17" i="1"/>
  <c r="I54" i="1"/>
  <c r="I18" i="1"/>
  <c r="I56" i="1"/>
  <c r="I20" i="1"/>
  <c r="I53" i="1"/>
  <c r="I49" i="1"/>
  <c r="Y60" i="1"/>
  <c r="Y61" i="1"/>
  <c r="Y57" i="1"/>
  <c r="Y56" i="1"/>
  <c r="Y53" i="1"/>
  <c r="Y49" i="1"/>
  <c r="Y50" i="1"/>
  <c r="Y52" i="1"/>
  <c r="Y48" i="1"/>
  <c r="Y51" i="1"/>
  <c r="Y54" i="1"/>
  <c r="Y92" i="1"/>
  <c r="Y89" i="1"/>
  <c r="Y85" i="1"/>
  <c r="Y86" i="1"/>
  <c r="Y88" i="1"/>
  <c r="Y84" i="1"/>
  <c r="Y90" i="1"/>
  <c r="Y87" i="1"/>
  <c r="Y38" i="1"/>
  <c r="Y35" i="1"/>
  <c r="Y31" i="1"/>
  <c r="Y32" i="1"/>
  <c r="Y34" i="1"/>
  <c r="Y30" i="1"/>
  <c r="Y36" i="1"/>
  <c r="Y33" i="1"/>
  <c r="Y74" i="1"/>
  <c r="Y71" i="1"/>
  <c r="Y67" i="1"/>
  <c r="Y72" i="1"/>
  <c r="Y68" i="1"/>
  <c r="Y70" i="1"/>
  <c r="Y66" i="1"/>
  <c r="Y69" i="1"/>
  <c r="Y20" i="1"/>
  <c r="Y17" i="1"/>
  <c r="Y13" i="1"/>
  <c r="Y18" i="1"/>
  <c r="Y16" i="1"/>
  <c r="Y12" i="1"/>
  <c r="Y15" i="1"/>
  <c r="Y14" i="1"/>
  <c r="Y3" i="1"/>
  <c r="Y7" i="1"/>
  <c r="Y21" i="1"/>
  <c r="Y4" i="1"/>
  <c r="Y8" i="1"/>
  <c r="Y11" i="1"/>
  <c r="Y22" i="1"/>
  <c r="Y26" i="1"/>
  <c r="Y29" i="1"/>
  <c r="Y76" i="1"/>
  <c r="Y80" i="1"/>
  <c r="Y98" i="1"/>
  <c r="Y43" i="1"/>
  <c r="Y40" i="1"/>
  <c r="Y44" i="1"/>
  <c r="Y47" i="1"/>
  <c r="Y58" i="1"/>
  <c r="Y62" i="1"/>
  <c r="Y65" i="1"/>
  <c r="Y83" i="1"/>
  <c r="Y5" i="1"/>
  <c r="Y9" i="1"/>
  <c r="Y23" i="1"/>
  <c r="Y27" i="1"/>
  <c r="Y41" i="1"/>
  <c r="Y45" i="1"/>
  <c r="Y59" i="1"/>
  <c r="Y63" i="1"/>
  <c r="Y77" i="1"/>
  <c r="Y81" i="1"/>
  <c r="Y25" i="1"/>
  <c r="Y39" i="1"/>
  <c r="Y75" i="1"/>
  <c r="Y79" i="1"/>
  <c r="Y2" i="1"/>
  <c r="I71" i="1"/>
</calcChain>
</file>

<file path=xl/sharedStrings.xml><?xml version="1.0" encoding="utf-8"?>
<sst xmlns="http://schemas.openxmlformats.org/spreadsheetml/2006/main" count="1345" uniqueCount="58">
  <si>
    <t>Классификация Толена</t>
  </si>
  <si>
    <t>Астероид</t>
  </si>
  <si>
    <t>U</t>
  </si>
  <si>
    <t>B</t>
  </si>
  <si>
    <t>V</t>
  </si>
  <si>
    <t>Rc</t>
  </si>
  <si>
    <t>Ic</t>
  </si>
  <si>
    <t>альбедо</t>
  </si>
  <si>
    <t>Пределы</t>
  </si>
  <si>
    <t>Min</t>
  </si>
  <si>
    <t>Max</t>
  </si>
  <si>
    <t>R</t>
  </si>
  <si>
    <t>I</t>
  </si>
  <si>
    <t>Класс А</t>
  </si>
  <si>
    <t>Класс В</t>
  </si>
  <si>
    <t>Класс С</t>
  </si>
  <si>
    <t>Класс D</t>
  </si>
  <si>
    <t>Класс Е</t>
  </si>
  <si>
    <t>Класс F</t>
  </si>
  <si>
    <t>Класс G</t>
  </si>
  <si>
    <t>Класс М</t>
  </si>
  <si>
    <t>Класс Р</t>
  </si>
  <si>
    <t>Класс S</t>
  </si>
  <si>
    <t>Класс Т</t>
  </si>
  <si>
    <t>Класс V</t>
  </si>
  <si>
    <t>Класс Х</t>
  </si>
  <si>
    <t xml:space="preserve">альбедо </t>
  </si>
  <si>
    <t>Классификация SMASS II</t>
  </si>
  <si>
    <t>Класс Сb</t>
  </si>
  <si>
    <t>Класс Сg</t>
  </si>
  <si>
    <t>Класс Сgh</t>
  </si>
  <si>
    <t>Класс Сh</t>
  </si>
  <si>
    <t>Класс K</t>
  </si>
  <si>
    <t>Класс L</t>
  </si>
  <si>
    <t>Класс R</t>
  </si>
  <si>
    <t>Класс Sa</t>
  </si>
  <si>
    <t>Класс Sk</t>
  </si>
  <si>
    <t>Класс Sl</t>
  </si>
  <si>
    <t>Класс Sq</t>
  </si>
  <si>
    <t>Класс Sr</t>
  </si>
  <si>
    <t>Класс T</t>
  </si>
  <si>
    <t>Класс X</t>
  </si>
  <si>
    <t>.</t>
  </si>
  <si>
    <t>Класс Xc</t>
  </si>
  <si>
    <t>Класс Xe</t>
  </si>
  <si>
    <t>Класс Xk</t>
  </si>
  <si>
    <t>Известный класс</t>
  </si>
  <si>
    <t>Толен</t>
  </si>
  <si>
    <t>SMASS</t>
  </si>
  <si>
    <t>Подходящие</t>
  </si>
  <si>
    <t>C</t>
  </si>
  <si>
    <t>?</t>
  </si>
  <si>
    <t>Ch</t>
  </si>
  <si>
    <t xml:space="preserve">521 Brixia </t>
  </si>
  <si>
    <t>Cb</t>
  </si>
  <si>
    <t xml:space="preserve">573 Recha </t>
  </si>
  <si>
    <t>S</t>
  </si>
  <si>
    <t>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</si>
</sst>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</font>
    <font>
      <sz val="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4" fillId="0" borderId="0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3" fillId="7" borderId="0" xfId="0" applyFont="1" applyFill="1" applyAlignment="1"/>
    <xf numFmtId="0" fontId="0" fillId="7" borderId="0" xfId="0" applyFill="1"/>
    <xf numFmtId="0" fontId="0" fillId="0" borderId="0" xfId="0" applyFill="1"/>
    <xf numFmtId="0" fontId="5" fillId="0" borderId="0" xfId="0" applyFont="1"/>
    <xf numFmtId="0" fontId="5" fillId="0" borderId="0" xfId="0" applyFont="1" applyBorder="1"/>
    <xf numFmtId="164" fontId="0" fillId="0" borderId="7" xfId="0" applyNumberForma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</cellXfs>
  <cellStyles count="1">
    <cellStyle name="Обычный" xfId="0" builtinId="0"/>
  </cellStyles>
  <dxfs count="90"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4D-4319-8175-BE720852EED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'!$F$6:$F$9</c:f>
              <c:numCache>
                <c:formatCode>General</c:formatCode>
                <c:ptCount val="4"/>
                <c:pt idx="0">
                  <c:v>0.65890000000000004</c:v>
                </c:pt>
                <c:pt idx="1">
                  <c:v>1</c:v>
                </c:pt>
                <c:pt idx="2">
                  <c:v>1.2179</c:v>
                </c:pt>
                <c:pt idx="3">
                  <c:v>1.1429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4D-4319-8175-BE720852EED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'!$G$6:$G$9</c:f>
              <c:numCache>
                <c:formatCode>General</c:formatCode>
                <c:ptCount val="4"/>
                <c:pt idx="0">
                  <c:v>0.72350000000000003</c:v>
                </c:pt>
                <c:pt idx="1">
                  <c:v>1</c:v>
                </c:pt>
                <c:pt idx="2">
                  <c:v>1.26</c:v>
                </c:pt>
                <c:pt idx="3">
                  <c:v>1.2552000000000001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4D-4319-8175-BE720852EED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'!$H$6:$H$9</c:f>
              <c:numCache>
                <c:formatCode>General</c:formatCode>
                <c:ptCount val="4"/>
                <c:pt idx="0">
                  <c:v>0.70065000000000011</c:v>
                </c:pt>
                <c:pt idx="1">
                  <c:v>1</c:v>
                </c:pt>
                <c:pt idx="2">
                  <c:v>1.2343999999999999</c:v>
                </c:pt>
                <c:pt idx="3">
                  <c:v>1.2104000000000001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C4D-4319-8175-BE720852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82-4CD9-85DC-321D06BCB09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'!$F$87:$F$90</c:f>
              <c:numCache>
                <c:formatCode>General</c:formatCode>
                <c:ptCount val="4"/>
                <c:pt idx="0">
                  <c:v>0.71309999999999996</c:v>
                </c:pt>
                <c:pt idx="1">
                  <c:v>1</c:v>
                </c:pt>
                <c:pt idx="2">
                  <c:v>1.0573999999999999</c:v>
                </c:pt>
                <c:pt idx="3">
                  <c:v>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82-4CD9-85DC-321D06BCB09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'!$G$87:$G$90</c:f>
              <c:numCache>
                <c:formatCode>General</c:formatCode>
                <c:ptCount val="4"/>
                <c:pt idx="0">
                  <c:v>0.94799999999999995</c:v>
                </c:pt>
                <c:pt idx="1">
                  <c:v>1</c:v>
                </c:pt>
                <c:pt idx="2">
                  <c:v>1.1987000000000001</c:v>
                </c:pt>
                <c:pt idx="3">
                  <c:v>1.2470000000000001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82-4CD9-85DC-321D06BCB09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'!$H$87:$H$90</c:f>
              <c:numCache>
                <c:formatCode>General</c:formatCode>
                <c:ptCount val="4"/>
                <c:pt idx="0">
                  <c:v>0.83066416666666654</c:v>
                </c:pt>
                <c:pt idx="1">
                  <c:v>1</c:v>
                </c:pt>
                <c:pt idx="2">
                  <c:v>1.1216416666666669</c:v>
                </c:pt>
                <c:pt idx="3">
                  <c:v>1.1366900000000004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82-4CD9-85DC-321D06BC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F8-43D3-83AF-48AA00A2107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'!$BR$24:$BR$27</c:f>
              <c:numCache>
                <c:formatCode>General</c:formatCode>
                <c:ptCount val="4"/>
                <c:pt idx="0">
                  <c:v>0.81100000000000005</c:v>
                </c:pt>
                <c:pt idx="1">
                  <c:v>1</c:v>
                </c:pt>
                <c:pt idx="2">
                  <c:v>0.95369999999999999</c:v>
                </c:pt>
                <c:pt idx="3">
                  <c:v>0.9657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F8-43D3-83AF-48AA00A2107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'!$BS$24:$BS$27</c:f>
              <c:numCache>
                <c:formatCode>General</c:formatCode>
                <c:ptCount val="4"/>
                <c:pt idx="0">
                  <c:v>0.88460000000000005</c:v>
                </c:pt>
                <c:pt idx="1">
                  <c:v>1</c:v>
                </c:pt>
                <c:pt idx="2">
                  <c:v>1.0283</c:v>
                </c:pt>
                <c:pt idx="3">
                  <c:v>1.0463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DF8-43D3-83AF-48AA00A2107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'!$BT$24:$BT$27</c:f>
              <c:numCache>
                <c:formatCode>General</c:formatCode>
                <c:ptCount val="4"/>
                <c:pt idx="0">
                  <c:v>0.85481249999999998</c:v>
                </c:pt>
                <c:pt idx="1">
                  <c:v>1</c:v>
                </c:pt>
                <c:pt idx="2">
                  <c:v>0.99692499999999995</c:v>
                </c:pt>
                <c:pt idx="3">
                  <c:v>1.0109625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DF8-43D3-83AF-48AA00A21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59-4DAF-93D8-7B7F6DD9D8D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59-4DAF-93D8-7B7F6DD9D8D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D59-4DAF-93D8-7B7F6DD9D8D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D59-4DAF-93D8-7B7F6DD9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F2-41AC-9D69-BB366F921A1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'!$CH$24:$CH$27</c:f>
              <c:numCache>
                <c:formatCode>General</c:formatCode>
                <c:ptCount val="4"/>
                <c:pt idx="0">
                  <c:v>0.87790000000000001</c:v>
                </c:pt>
                <c:pt idx="1">
                  <c:v>1</c:v>
                </c:pt>
                <c:pt idx="2">
                  <c:v>0.94840000000000002</c:v>
                </c:pt>
                <c:pt idx="3">
                  <c:v>0.94450000000000001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F2-41AC-9D69-BB366F921A1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'!$CI$24:$CI$27</c:f>
              <c:numCache>
                <c:formatCode>General</c:formatCode>
                <c:ptCount val="4"/>
                <c:pt idx="0">
                  <c:v>1.0174000000000001</c:v>
                </c:pt>
                <c:pt idx="1">
                  <c:v>1</c:v>
                </c:pt>
                <c:pt idx="2">
                  <c:v>1.0149999999999999</c:v>
                </c:pt>
                <c:pt idx="3">
                  <c:v>1.0523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F2-41AC-9D69-BB366F921A1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'!$CJ$24:$CJ$27</c:f>
              <c:numCache>
                <c:formatCode>General</c:formatCode>
                <c:ptCount val="4"/>
                <c:pt idx="0">
                  <c:v>0.93473375000000003</c:v>
                </c:pt>
                <c:pt idx="1">
                  <c:v>1</c:v>
                </c:pt>
                <c:pt idx="2">
                  <c:v>0.98416000000000015</c:v>
                </c:pt>
                <c:pt idx="3">
                  <c:v>0.998475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F2-41AC-9D69-BB366F921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A7-427B-A62B-8B200A13EB8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A7-427B-A62B-8B200A13EB8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A7-427B-A62B-8B200A13EB8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A7-427B-A62B-8B200A13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39-4B7F-993F-FC921ED8869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'!$AL$69:$AL$72</c:f>
              <c:numCache>
                <c:formatCode>General</c:formatCode>
                <c:ptCount val="4"/>
                <c:pt idx="0">
                  <c:v>0.68049999999999999</c:v>
                </c:pt>
                <c:pt idx="1">
                  <c:v>1</c:v>
                </c:pt>
                <c:pt idx="2">
                  <c:v>1.1700999999999999</c:v>
                </c:pt>
                <c:pt idx="3">
                  <c:v>1.1552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39-4B7F-993F-FC921ED8869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'!$AM$69:$AM$72</c:f>
              <c:numCache>
                <c:formatCode>General</c:formatCode>
                <c:ptCount val="4"/>
                <c:pt idx="0">
                  <c:v>0.78939999999999999</c:v>
                </c:pt>
                <c:pt idx="1">
                  <c:v>1</c:v>
                </c:pt>
                <c:pt idx="2">
                  <c:v>1.2079</c:v>
                </c:pt>
                <c:pt idx="3">
                  <c:v>1.2473000000000001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39-4B7F-993F-FC921ED8869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'!$AN$69:$AN$72</c:f>
              <c:numCache>
                <c:formatCode>General</c:formatCode>
                <c:ptCount val="4"/>
                <c:pt idx="0">
                  <c:v>0.74913000000000007</c:v>
                </c:pt>
                <c:pt idx="1">
                  <c:v>1</c:v>
                </c:pt>
                <c:pt idx="2">
                  <c:v>1.1914499999999999</c:v>
                </c:pt>
                <c:pt idx="3">
                  <c:v>1.2066699999999999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39-4B7F-993F-FC921ED88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8D-48E1-AA1A-EC0C2974A3A8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8D-48E1-AA1A-EC0C2974A3A8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8D-48E1-AA1A-EC0C2974A3A8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88D-48E1-AA1A-EC0C2974A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B2-4AD6-932A-43A2C01E000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'!$BB$69:$BB$72</c:f>
              <c:numCache>
                <c:formatCode>General</c:formatCode>
                <c:ptCount val="4"/>
                <c:pt idx="0">
                  <c:v>0.85440000000000005</c:v>
                </c:pt>
                <c:pt idx="1">
                  <c:v>1</c:v>
                </c:pt>
                <c:pt idx="2">
                  <c:v>1.0711999999999999</c:v>
                </c:pt>
                <c:pt idx="3">
                  <c:v>1.0607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B2-4AD6-932A-43A2C01E000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'!$BC$69:$BC$72</c:f>
              <c:numCache>
                <c:formatCode>General</c:formatCode>
                <c:ptCount val="4"/>
                <c:pt idx="0">
                  <c:v>0.89810000000000001</c:v>
                </c:pt>
                <c:pt idx="1">
                  <c:v>1</c:v>
                </c:pt>
                <c:pt idx="2">
                  <c:v>1.0987</c:v>
                </c:pt>
                <c:pt idx="3">
                  <c:v>1.0905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B2-4AD6-932A-43A2C01E000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'!$BD$69:$BD$72</c:f>
              <c:numCache>
                <c:formatCode>General</c:formatCode>
                <c:ptCount val="4"/>
                <c:pt idx="0">
                  <c:v>0.87531250000000005</c:v>
                </c:pt>
                <c:pt idx="1">
                  <c:v>1</c:v>
                </c:pt>
                <c:pt idx="2">
                  <c:v>1.0844499999999999</c:v>
                </c:pt>
                <c:pt idx="3">
                  <c:v>1.0816874999999999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B2-4AD6-932A-43A2C01E0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FF-4BB9-9B9D-518D4EA9BE9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FF-4BB9-9B9D-518D4EA9BE9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FF-4BB9-9B9D-518D4EA9BE9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4FF-4BB9-9B9D-518D4EA9B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48-491F-BA17-FDD8C67207A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'!$BR$69:$BR$72</c:f>
              <c:numCache>
                <c:formatCode>General</c:formatCode>
                <c:ptCount val="4"/>
                <c:pt idx="0">
                  <c:v>0.74919999999999998</c:v>
                </c:pt>
                <c:pt idx="1">
                  <c:v>1</c:v>
                </c:pt>
                <c:pt idx="2">
                  <c:v>1.1313</c:v>
                </c:pt>
                <c:pt idx="3">
                  <c:v>1.1657999999999999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48-491F-BA17-FDD8C67207A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'!$BS$69:$BS$72</c:f>
              <c:numCache>
                <c:formatCode>General</c:formatCode>
                <c:ptCount val="4"/>
                <c:pt idx="0">
                  <c:v>0.83069999999999999</c:v>
                </c:pt>
                <c:pt idx="1">
                  <c:v>1</c:v>
                </c:pt>
                <c:pt idx="2">
                  <c:v>1.1921999999999999</c:v>
                </c:pt>
                <c:pt idx="3">
                  <c:v>1.2470000000000001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48-491F-BA17-FDD8C67207A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'!$BT$69:$BT$72</c:f>
              <c:numCache>
                <c:formatCode>General</c:formatCode>
                <c:ptCount val="4"/>
                <c:pt idx="0">
                  <c:v>0.79256521739130437</c:v>
                </c:pt>
                <c:pt idx="1">
                  <c:v>1</c:v>
                </c:pt>
                <c:pt idx="2">
                  <c:v>1.1596608695652175</c:v>
                </c:pt>
                <c:pt idx="3">
                  <c:v>1.2013565217391307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A48-491F-BA17-FDD8C6720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96-456F-871E-6AB22A005C15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96-456F-871E-6AB22A005C15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96-456F-871E-6AB22A005C1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196-456F-871E-6AB22A005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9F-4F0E-A98E-7E7015F0A1B5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9F-4F0E-A98E-7E7015F0A1B5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9F-4F0E-A98E-7E7015F0A1B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E9F-4F0E-A98E-7E7015F0A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49-4256-96CE-451E0CD5CB4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'!$CH$69:$CH$72</c:f>
              <c:numCache>
                <c:formatCode>General</c:formatCode>
                <c:ptCount val="4"/>
                <c:pt idx="0">
                  <c:v>0.80330000000000001</c:v>
                </c:pt>
                <c:pt idx="1">
                  <c:v>1</c:v>
                </c:pt>
                <c:pt idx="2">
                  <c:v>1.0573999999999999</c:v>
                </c:pt>
                <c:pt idx="3">
                  <c:v>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49-4256-96CE-451E0CD5CB4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'!$CI$69:$CI$72</c:f>
              <c:numCache>
                <c:formatCode>General</c:formatCode>
                <c:ptCount val="4"/>
                <c:pt idx="0">
                  <c:v>0.94799999999999995</c:v>
                </c:pt>
                <c:pt idx="1">
                  <c:v>1</c:v>
                </c:pt>
                <c:pt idx="2">
                  <c:v>1.1174999999999999</c:v>
                </c:pt>
                <c:pt idx="3">
                  <c:v>1.0903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49-4256-96CE-451E0CD5CB4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'!$CJ$69:$CJ$72</c:f>
              <c:numCache>
                <c:formatCode>General</c:formatCode>
                <c:ptCount val="4"/>
                <c:pt idx="0">
                  <c:v>0.86001764705882344</c:v>
                </c:pt>
                <c:pt idx="1">
                  <c:v>1</c:v>
                </c:pt>
                <c:pt idx="2">
                  <c:v>1.0853941176470587</c:v>
                </c:pt>
                <c:pt idx="3">
                  <c:v>1.0606235294117647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949-4256-96CE-451E0CD5C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32-40F7-AD35-ED1FEB27D8A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32-40F7-AD35-ED1FEB27D8A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32-40F7-AD35-ED1FEB27D8A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32-40F7-AD35-ED1FEB27D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05-4198-B131-C57BF6486383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'!$CX$69:$CX$72</c:f>
              <c:numCache>
                <c:formatCode>General</c:formatCode>
                <c:ptCount val="4"/>
                <c:pt idx="0">
                  <c:v>0.71309999999999996</c:v>
                </c:pt>
                <c:pt idx="1">
                  <c:v>1</c:v>
                </c:pt>
                <c:pt idx="2">
                  <c:v>1.1373</c:v>
                </c:pt>
                <c:pt idx="3">
                  <c:v>1.1040000000000001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05-4198-B131-C57BF6486383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'!$CY$69:$CY$72</c:f>
              <c:numCache>
                <c:formatCode>General</c:formatCode>
                <c:ptCount val="4"/>
                <c:pt idx="0">
                  <c:v>0.76670000000000005</c:v>
                </c:pt>
                <c:pt idx="1">
                  <c:v>1</c:v>
                </c:pt>
                <c:pt idx="2">
                  <c:v>1.1987000000000001</c:v>
                </c:pt>
                <c:pt idx="3">
                  <c:v>1.1641999999999999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005-4198-B131-C57BF6486383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'!$CZ$69:$CZ$72</c:f>
              <c:numCache>
                <c:formatCode>General</c:formatCode>
                <c:ptCount val="4"/>
                <c:pt idx="0">
                  <c:v>0.75064999999999993</c:v>
                </c:pt>
                <c:pt idx="1">
                  <c:v>1</c:v>
                </c:pt>
                <c:pt idx="2">
                  <c:v>1.178925</c:v>
                </c:pt>
                <c:pt idx="3">
                  <c:v>1.1330500000000001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005-4198-B131-C57BF6486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A6-4D27-8573-97B577E900C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A6-4D27-8573-97B577E900C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A6-4D27-8573-97B577E900C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A6-4D27-8573-97B577E90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8C-4DD5-9F8C-D6551C3845B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'!$AL$96:$AL$99</c:f>
              <c:numCache>
                <c:formatCode>General</c:formatCode>
                <c:ptCount val="4"/>
                <c:pt idx="0">
                  <c:v>0.86260000000000003</c:v>
                </c:pt>
                <c:pt idx="1">
                  <c:v>1</c:v>
                </c:pt>
                <c:pt idx="2">
                  <c:v>1.0189999999999999</c:v>
                </c:pt>
                <c:pt idx="3">
                  <c:v>1.0011000000000001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8C-4DD5-9F8C-D6551C3845B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'!$AM$96:$AM$99</c:f>
              <c:numCache>
                <c:formatCode>General</c:formatCode>
                <c:ptCount val="4"/>
                <c:pt idx="0">
                  <c:v>0.97889999999999999</c:v>
                </c:pt>
                <c:pt idx="1">
                  <c:v>1</c:v>
                </c:pt>
                <c:pt idx="2">
                  <c:v>1.0605</c:v>
                </c:pt>
                <c:pt idx="3">
                  <c:v>1.0699000000000001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8C-4DD5-9F8C-D6551C3845B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'!$AN$96:$AN$99</c:f>
              <c:numCache>
                <c:formatCode>General</c:formatCode>
                <c:ptCount val="4"/>
                <c:pt idx="0">
                  <c:v>0.92575142857142878</c:v>
                </c:pt>
                <c:pt idx="1">
                  <c:v>1</c:v>
                </c:pt>
                <c:pt idx="2">
                  <c:v>1.0412285714285714</c:v>
                </c:pt>
                <c:pt idx="3">
                  <c:v>1.0460742857142857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8C-4DD5-9F8C-D6551C38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C3-46E7-A0DC-7FDA122D2B6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C3-46E7-A0DC-7FDA122D2B6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3C3-46E7-A0DC-7FDA122D2B6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3C3-46E7-A0DC-7FDA122D2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F0-4680-BCBD-2380A049E3F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'!$BB$96:$BB$99</c:f>
              <c:numCache>
                <c:formatCode>General</c:formatCode>
                <c:ptCount val="4"/>
                <c:pt idx="0">
                  <c:v>0.81510000000000005</c:v>
                </c:pt>
                <c:pt idx="1">
                  <c:v>1</c:v>
                </c:pt>
                <c:pt idx="2">
                  <c:v>1.0122</c:v>
                </c:pt>
                <c:pt idx="3">
                  <c:v>1.0358000000000001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F0-4680-BCBD-2380A049E3F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'!$BC$96:$BC$99</c:f>
              <c:numCache>
                <c:formatCode>General</c:formatCode>
                <c:ptCount val="4"/>
                <c:pt idx="0">
                  <c:v>1.0139</c:v>
                </c:pt>
                <c:pt idx="1">
                  <c:v>1</c:v>
                </c:pt>
                <c:pt idx="2">
                  <c:v>1.1465000000000001</c:v>
                </c:pt>
                <c:pt idx="3">
                  <c:v>1.1672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6F0-4680-BCBD-2380A049E3F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'!$BD$96:$BD$99</c:f>
              <c:numCache>
                <c:formatCode>General</c:formatCode>
                <c:ptCount val="4"/>
                <c:pt idx="0">
                  <c:v>0.92136842105263161</c:v>
                </c:pt>
                <c:pt idx="1">
                  <c:v>1</c:v>
                </c:pt>
                <c:pt idx="2">
                  <c:v>1.0654315789473685</c:v>
                </c:pt>
                <c:pt idx="3">
                  <c:v>1.0880947368421054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6F0-4680-BCBD-2380A049E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43-4F57-B7C7-D831BD78619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43-4F57-B7C7-D831BD78619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43-4F57-B7C7-D831BD78619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743-4F57-B7C7-D831BD786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72-4703-975F-7E95045D1095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'!$BR$96:$BR$99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1.0479000000000001</c:v>
                </c:pt>
                <c:pt idx="3">
                  <c:v>1.0626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72-4703-975F-7E95045D1095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'!$BS$96:$BS$99</c:f>
              <c:numCache>
                <c:formatCode>General</c:formatCode>
                <c:ptCount val="4"/>
                <c:pt idx="0">
                  <c:v>0.97889999999999999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1.1282000000000001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72-4703-975F-7E95045D109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'!$BT$96:$BT$99</c:f>
              <c:numCache>
                <c:formatCode>General</c:formatCode>
                <c:ptCount val="4"/>
                <c:pt idx="0">
                  <c:v>0.90118275862068953</c:v>
                </c:pt>
                <c:pt idx="1">
                  <c:v>1</c:v>
                </c:pt>
                <c:pt idx="2">
                  <c:v>1.0684620689655171</c:v>
                </c:pt>
                <c:pt idx="3">
                  <c:v>1.0956448275862067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72-4703-975F-7E95045D1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3B-46D8-919D-76A5ABFC4ED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'!$H$105:$H$108</c:f>
              <c:numCache>
                <c:formatCode>General</c:formatCode>
                <c:ptCount val="4"/>
                <c:pt idx="0">
                  <c:v>0.89290000000000003</c:v>
                </c:pt>
                <c:pt idx="1">
                  <c:v>1</c:v>
                </c:pt>
                <c:pt idx="2">
                  <c:v>1.0526</c:v>
                </c:pt>
                <c:pt idx="3">
                  <c:v>0.98429999999999995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C3B-46D8-919D-76A5ABFC4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min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'521 Brixia '!$B$6:$B$9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0.44500000000000001</c:v>
                      </c:pt>
                      <c:pt idx="1">
                        <c:v>0.55100000000000005</c:v>
                      </c:pt>
                      <c:pt idx="2">
                        <c:v>0.65800000000000003</c:v>
                      </c:pt>
                      <c:pt idx="3">
                        <c:v>0.80600000000000005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'521 Brixia '!$F$105:$F$108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0.89290000000000003</c:v>
                      </c:pt>
                      <c:pt idx="1">
                        <c:v>1</c:v>
                      </c:pt>
                      <c:pt idx="2">
                        <c:v>1.0526</c:v>
                      </c:pt>
                      <c:pt idx="3">
                        <c:v>0.98429999999999995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CC3B-46D8-919D-76A5ABFC4ED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max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'521 Brixia '!$B$6:$B$9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0.44500000000000001</c:v>
                      </c:pt>
                      <c:pt idx="1">
                        <c:v>0.55100000000000005</c:v>
                      </c:pt>
                      <c:pt idx="2">
                        <c:v>0.65800000000000003</c:v>
                      </c:pt>
                      <c:pt idx="3">
                        <c:v>0.80600000000000005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'521 Brixia '!$G$105:$G$108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0.89290000000000003</c:v>
                      </c:pt>
                      <c:pt idx="1">
                        <c:v>1</c:v>
                      </c:pt>
                      <c:pt idx="2">
                        <c:v>1.0526</c:v>
                      </c:pt>
                      <c:pt idx="3">
                        <c:v>0.98429999999999995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C3B-46D8-919D-76A5ABFC4ED6}"/>
                  </c:ext>
                </c:extLst>
              </c15:ser>
            </c15:filteredScatterSeries>
          </c:ext>
        </c:extLst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2E-4045-9B33-4B4D52AA3C0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'!$F$114:$F$117</c:f>
              <c:numCache>
                <c:formatCode>General</c:formatCode>
                <c:ptCount val="4"/>
                <c:pt idx="0">
                  <c:v>0.85109999999999997</c:v>
                </c:pt>
                <c:pt idx="1">
                  <c:v>1</c:v>
                </c:pt>
                <c:pt idx="2">
                  <c:v>0.95430000000000004</c:v>
                </c:pt>
                <c:pt idx="3">
                  <c:v>0.94520000000000004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2E-4045-9B33-4B4D52AA3C0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'!$G$114:$G$117</c:f>
              <c:numCache>
                <c:formatCode>General</c:formatCode>
                <c:ptCount val="4"/>
                <c:pt idx="0">
                  <c:v>0.98170000000000002</c:v>
                </c:pt>
                <c:pt idx="1">
                  <c:v>1</c:v>
                </c:pt>
                <c:pt idx="2">
                  <c:v>1.0630999999999999</c:v>
                </c:pt>
                <c:pt idx="3">
                  <c:v>1.1004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2E-4045-9B33-4B4D52AA3C0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'!$H$114:$H$117</c:f>
              <c:numCache>
                <c:formatCode>General</c:formatCode>
                <c:ptCount val="4"/>
                <c:pt idx="0">
                  <c:v>0.94811875000000001</c:v>
                </c:pt>
                <c:pt idx="1">
                  <c:v>1</c:v>
                </c:pt>
                <c:pt idx="2">
                  <c:v>1.0270375</c:v>
                </c:pt>
                <c:pt idx="3">
                  <c:v>1.046775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52E-4045-9B33-4B4D52AA3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08-4FF2-90C4-C895F4DF068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'!$F$6:$F$9</c:f>
              <c:numCache>
                <c:formatCode>General</c:formatCode>
                <c:ptCount val="4"/>
                <c:pt idx="0">
                  <c:v>0.65890000000000004</c:v>
                </c:pt>
                <c:pt idx="1">
                  <c:v>1</c:v>
                </c:pt>
                <c:pt idx="2">
                  <c:v>1.2179</c:v>
                </c:pt>
                <c:pt idx="3">
                  <c:v>1.1429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08-4FF2-90C4-C895F4DF068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'!$G$6:$G$9</c:f>
              <c:numCache>
                <c:formatCode>General</c:formatCode>
                <c:ptCount val="4"/>
                <c:pt idx="0">
                  <c:v>0.72350000000000003</c:v>
                </c:pt>
                <c:pt idx="1">
                  <c:v>1</c:v>
                </c:pt>
                <c:pt idx="2">
                  <c:v>1.26</c:v>
                </c:pt>
                <c:pt idx="3">
                  <c:v>1.2552000000000001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08-4FF2-90C4-C895F4DF068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'!$H$6:$H$9</c:f>
              <c:numCache>
                <c:formatCode>General</c:formatCode>
                <c:ptCount val="4"/>
                <c:pt idx="0">
                  <c:v>0.70065000000000011</c:v>
                </c:pt>
                <c:pt idx="1">
                  <c:v>1</c:v>
                </c:pt>
                <c:pt idx="2">
                  <c:v>1.2343999999999999</c:v>
                </c:pt>
                <c:pt idx="3">
                  <c:v>1.2104000000000001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08-4FF2-90C4-C895F4DF0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CB-404E-8A93-6A9D56CAC8A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'!$F$15:$F$18</c:f>
              <c:numCache>
                <c:formatCode>General</c:formatCode>
                <c:ptCount val="4"/>
                <c:pt idx="0">
                  <c:v>0.94110000000000005</c:v>
                </c:pt>
                <c:pt idx="1">
                  <c:v>1</c:v>
                </c:pt>
                <c:pt idx="2">
                  <c:v>0.96519999999999995</c:v>
                </c:pt>
                <c:pt idx="3">
                  <c:v>0.94169999999999998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CB-404E-8A93-6A9D56CAC8A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'!$G$15:$G$18</c:f>
              <c:numCache>
                <c:formatCode>General</c:formatCode>
                <c:ptCount val="4"/>
                <c:pt idx="0">
                  <c:v>1.0241</c:v>
                </c:pt>
                <c:pt idx="1">
                  <c:v>1</c:v>
                </c:pt>
                <c:pt idx="2">
                  <c:v>1.034</c:v>
                </c:pt>
                <c:pt idx="3">
                  <c:v>1.0633999999999999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CB-404E-8A93-6A9D56CAC8A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'!$H$15:$H$18</c:f>
              <c:numCache>
                <c:formatCode>General</c:formatCode>
                <c:ptCount val="4"/>
                <c:pt idx="0">
                  <c:v>0.97689999999999999</c:v>
                </c:pt>
                <c:pt idx="1">
                  <c:v>1</c:v>
                </c:pt>
                <c:pt idx="2">
                  <c:v>0.99600000000000011</c:v>
                </c:pt>
                <c:pt idx="3">
                  <c:v>0.99220000000000008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CB-404E-8A93-6A9D56CAC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43-4B28-9997-14E5AEBFF35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43-4B28-9997-14E5AEBFF35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43-4B28-9997-14E5AEBFF35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43-4B28-9997-14E5AEBFF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9A-476D-B3F7-41CA7BB0266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'!$F$33:$F$36</c:f>
              <c:numCache>
                <c:formatCode>General</c:formatCode>
                <c:ptCount val="4"/>
                <c:pt idx="0">
                  <c:v>0.79990000000000006</c:v>
                </c:pt>
                <c:pt idx="1">
                  <c:v>1</c:v>
                </c:pt>
                <c:pt idx="2">
                  <c:v>1.0361</c:v>
                </c:pt>
                <c:pt idx="3">
                  <c:v>1.0958000000000001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9A-476D-B3F7-41CA7BB0266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'!$G$33:$G$36</c:f>
              <c:numCache>
                <c:formatCode>General</c:formatCode>
                <c:ptCount val="4"/>
                <c:pt idx="0">
                  <c:v>1.0114000000000001</c:v>
                </c:pt>
                <c:pt idx="1">
                  <c:v>1</c:v>
                </c:pt>
                <c:pt idx="2">
                  <c:v>1.1327</c:v>
                </c:pt>
                <c:pt idx="3">
                  <c:v>1.1947000000000001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9A-476D-B3F7-41CA7BB0266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'!$H$33:$H$36</c:f>
              <c:numCache>
                <c:formatCode>General</c:formatCode>
                <c:ptCount val="4"/>
                <c:pt idx="0">
                  <c:v>0.90006000000000008</c:v>
                </c:pt>
                <c:pt idx="1">
                  <c:v>1</c:v>
                </c:pt>
                <c:pt idx="2">
                  <c:v>1.0886800000000001</c:v>
                </c:pt>
                <c:pt idx="3">
                  <c:v>1.14768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19A-476D-B3F7-41CA7BB0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54-45AD-83D7-82561A25B53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'!$F$42:$F$45</c:f>
              <c:numCache>
                <c:formatCode>General</c:formatCode>
                <c:ptCount val="4"/>
                <c:pt idx="0">
                  <c:v>0.81510000000000005</c:v>
                </c:pt>
                <c:pt idx="1">
                  <c:v>1</c:v>
                </c:pt>
                <c:pt idx="2">
                  <c:v>1.0189999999999999</c:v>
                </c:pt>
                <c:pt idx="3">
                  <c:v>1.0257000000000001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54-45AD-83D7-82561A25B53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'!$G$42:$G$45</c:f>
              <c:numCache>
                <c:formatCode>General</c:formatCode>
                <c:ptCount val="4"/>
                <c:pt idx="0">
                  <c:v>0.96440000000000003</c:v>
                </c:pt>
                <c:pt idx="1">
                  <c:v>1</c:v>
                </c:pt>
                <c:pt idx="2">
                  <c:v>1.1231</c:v>
                </c:pt>
                <c:pt idx="3">
                  <c:v>1.1398999999999999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54-45AD-83D7-82561A25B53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'!$H$42:$H$45</c:f>
              <c:numCache>
                <c:formatCode>General</c:formatCode>
                <c:ptCount val="4"/>
                <c:pt idx="0">
                  <c:v>0.91501250000000001</c:v>
                </c:pt>
                <c:pt idx="1">
                  <c:v>1</c:v>
                </c:pt>
                <c:pt idx="2">
                  <c:v>1.0620125</c:v>
                </c:pt>
                <c:pt idx="3">
                  <c:v>1.0764875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A54-45AD-83D7-82561A25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86-4792-AA61-051BBB6631BC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'!$F$51:$F$54</c:f>
              <c:numCache>
                <c:formatCode>General</c:formatCode>
                <c:ptCount val="4"/>
                <c:pt idx="0">
                  <c:v>0.91090000000000004</c:v>
                </c:pt>
                <c:pt idx="1">
                  <c:v>1</c:v>
                </c:pt>
                <c:pt idx="2">
                  <c:v>0.97819999999999996</c:v>
                </c:pt>
                <c:pt idx="3">
                  <c:v>0.94689999999999996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86-4792-AA61-051BBB6631BC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'!$G$51:$G$54</c:f>
              <c:numCache>
                <c:formatCode>General</c:formatCode>
                <c:ptCount val="4"/>
                <c:pt idx="0">
                  <c:v>1.0327999999999999</c:v>
                </c:pt>
                <c:pt idx="1">
                  <c:v>1</c:v>
                </c:pt>
                <c:pt idx="2">
                  <c:v>1.0575000000000001</c:v>
                </c:pt>
                <c:pt idx="3">
                  <c:v>1.0286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86-4792-AA61-051BBB6631BC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'!$H$51:$H$54</c:f>
              <c:numCache>
                <c:formatCode>General</c:formatCode>
                <c:ptCount val="4"/>
                <c:pt idx="0">
                  <c:v>0.98407142857142849</c:v>
                </c:pt>
                <c:pt idx="1">
                  <c:v>1</c:v>
                </c:pt>
                <c:pt idx="2">
                  <c:v>1.0095142857142858</c:v>
                </c:pt>
                <c:pt idx="3">
                  <c:v>0.98754285714285717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986-4792-AA61-051BBB66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15-4353-A23F-B6191ED46E0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'!$F$15:$F$18</c:f>
              <c:numCache>
                <c:formatCode>General</c:formatCode>
                <c:ptCount val="4"/>
                <c:pt idx="0">
                  <c:v>0.94110000000000005</c:v>
                </c:pt>
                <c:pt idx="1">
                  <c:v>1</c:v>
                </c:pt>
                <c:pt idx="2">
                  <c:v>0.96519999999999995</c:v>
                </c:pt>
                <c:pt idx="3">
                  <c:v>0.94169999999999998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15-4353-A23F-B6191ED46E0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'!$G$15:$G$18</c:f>
              <c:numCache>
                <c:formatCode>General</c:formatCode>
                <c:ptCount val="4"/>
                <c:pt idx="0">
                  <c:v>1.0241</c:v>
                </c:pt>
                <c:pt idx="1">
                  <c:v>1</c:v>
                </c:pt>
                <c:pt idx="2">
                  <c:v>1.034</c:v>
                </c:pt>
                <c:pt idx="3">
                  <c:v>1.0633999999999999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15-4353-A23F-B6191ED46E0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'!$H$15:$H$18</c:f>
              <c:numCache>
                <c:formatCode>General</c:formatCode>
                <c:ptCount val="4"/>
                <c:pt idx="0">
                  <c:v>0.97689999999999999</c:v>
                </c:pt>
                <c:pt idx="1">
                  <c:v>1</c:v>
                </c:pt>
                <c:pt idx="2">
                  <c:v>0.99600000000000011</c:v>
                </c:pt>
                <c:pt idx="3">
                  <c:v>0.99220000000000008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215-4353-A23F-B6191ED46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3D-4CF7-A908-5EC4F30924A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'!$F$60:$F$63</c:f>
              <c:numCache>
                <c:formatCode>General</c:formatCode>
                <c:ptCount val="4"/>
                <c:pt idx="0">
                  <c:v>0.88460000000000005</c:v>
                </c:pt>
                <c:pt idx="1">
                  <c:v>1</c:v>
                </c:pt>
                <c:pt idx="2">
                  <c:v>0.9677</c:v>
                </c:pt>
                <c:pt idx="3">
                  <c:v>0.96250000000000002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3D-4CF7-A908-5EC4F30924A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'!$G$60:$G$63</c:f>
              <c:numCache>
                <c:formatCode>General</c:formatCode>
                <c:ptCount val="4"/>
                <c:pt idx="0">
                  <c:v>0.93889999999999996</c:v>
                </c:pt>
                <c:pt idx="1">
                  <c:v>1</c:v>
                </c:pt>
                <c:pt idx="2">
                  <c:v>1.0127999999999999</c:v>
                </c:pt>
                <c:pt idx="3">
                  <c:v>1.0196000000000001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3D-4CF7-A908-5EC4F30924A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'!$H$60:$H$63</c:f>
              <c:numCache>
                <c:formatCode>General</c:formatCode>
                <c:ptCount val="4"/>
                <c:pt idx="0">
                  <c:v>0.92135714285714276</c:v>
                </c:pt>
                <c:pt idx="1">
                  <c:v>1</c:v>
                </c:pt>
                <c:pt idx="2">
                  <c:v>0.98669999999999991</c:v>
                </c:pt>
                <c:pt idx="3">
                  <c:v>0.99120000000000008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F3D-4CF7-A908-5EC4F309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2F-4D67-96C2-108A3B47911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2F-4D67-96C2-108A3B47911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2F-4D67-96C2-108A3B47911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A2F-4D67-96C2-108A3B479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A0-4A42-BA7A-FA9D1551A1C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'!$F$78:$F$81</c:f>
              <c:numCache>
                <c:formatCode>General</c:formatCode>
                <c:ptCount val="4"/>
                <c:pt idx="0">
                  <c:v>0.89149999999999996</c:v>
                </c:pt>
                <c:pt idx="1">
                  <c:v>1</c:v>
                </c:pt>
                <c:pt idx="2">
                  <c:v>1.0086999999999999</c:v>
                </c:pt>
                <c:pt idx="3">
                  <c:v>1.0229999999999999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A0-4A42-BA7A-FA9D1551A1C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'!$G$78:$G$81</c:f>
              <c:numCache>
                <c:formatCode>General</c:formatCode>
                <c:ptCount val="4"/>
                <c:pt idx="0">
                  <c:v>0.97050000000000003</c:v>
                </c:pt>
                <c:pt idx="1">
                  <c:v>1</c:v>
                </c:pt>
                <c:pt idx="2">
                  <c:v>1.0829</c:v>
                </c:pt>
                <c:pt idx="3">
                  <c:v>1.0985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A0-4A42-BA7A-FA9D1551A1C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'!$H$78:$H$81</c:f>
              <c:numCache>
                <c:formatCode>General</c:formatCode>
                <c:ptCount val="4"/>
                <c:pt idx="0">
                  <c:v>0.94078181818181827</c:v>
                </c:pt>
                <c:pt idx="1">
                  <c:v>1</c:v>
                </c:pt>
                <c:pt idx="2">
                  <c:v>1.0348272727272727</c:v>
                </c:pt>
                <c:pt idx="3">
                  <c:v>1.055509090909091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A0-4A42-BA7A-FA9D1551A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8E-476E-AA68-CCA621BE5DF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'!$F$87:$F$90</c:f>
              <c:numCache>
                <c:formatCode>General</c:formatCode>
                <c:ptCount val="4"/>
                <c:pt idx="0">
                  <c:v>0.71309999999999996</c:v>
                </c:pt>
                <c:pt idx="1">
                  <c:v>1</c:v>
                </c:pt>
                <c:pt idx="2">
                  <c:v>1.0573999999999999</c:v>
                </c:pt>
                <c:pt idx="3">
                  <c:v>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8E-476E-AA68-CCA621BE5DF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'!$G$87:$G$90</c:f>
              <c:numCache>
                <c:formatCode>General</c:formatCode>
                <c:ptCount val="4"/>
                <c:pt idx="0">
                  <c:v>0.94799999999999995</c:v>
                </c:pt>
                <c:pt idx="1">
                  <c:v>1</c:v>
                </c:pt>
                <c:pt idx="2">
                  <c:v>1.1987000000000001</c:v>
                </c:pt>
                <c:pt idx="3">
                  <c:v>1.2470000000000001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8E-476E-AA68-CCA621BE5DF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'!$H$87:$H$90</c:f>
              <c:numCache>
                <c:formatCode>General</c:formatCode>
                <c:ptCount val="4"/>
                <c:pt idx="0">
                  <c:v>0.83066416666666654</c:v>
                </c:pt>
                <c:pt idx="1">
                  <c:v>1</c:v>
                </c:pt>
                <c:pt idx="2">
                  <c:v>1.1216416666666669</c:v>
                </c:pt>
                <c:pt idx="3">
                  <c:v>1.1366900000000004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48E-476E-AA68-CCA621BE5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7C-4BB1-88B5-AC936F515A1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7C-4BB1-88B5-AC936F515A1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7C-4BB1-88B5-AC936F515A1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7C-4BB1-88B5-AC936F51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7B-4649-9542-F43C9C1E0DC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'!$V$6:$V$9</c:f>
              <c:numCache>
                <c:formatCode>General</c:formatCode>
                <c:ptCount val="4"/>
                <c:pt idx="0">
                  <c:v>0.65890000000000004</c:v>
                </c:pt>
                <c:pt idx="1">
                  <c:v>1</c:v>
                </c:pt>
                <c:pt idx="2">
                  <c:v>1.1962999999999999</c:v>
                </c:pt>
                <c:pt idx="3">
                  <c:v>1.0935999999999999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7B-4649-9542-F43C9C1E0DC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'!$W$6:$W$9</c:f>
              <c:numCache>
                <c:formatCode>General</c:formatCode>
                <c:ptCount val="4"/>
                <c:pt idx="0">
                  <c:v>0.747</c:v>
                </c:pt>
                <c:pt idx="1">
                  <c:v>1</c:v>
                </c:pt>
                <c:pt idx="2">
                  <c:v>1.3162</c:v>
                </c:pt>
                <c:pt idx="3">
                  <c:v>1.3309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7B-4649-9542-F43C9C1E0DC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'!$X$6:$X$9</c:f>
              <c:numCache>
                <c:formatCode>General</c:formatCode>
                <c:ptCount val="4"/>
                <c:pt idx="0">
                  <c:v>0.70741874999999999</c:v>
                </c:pt>
                <c:pt idx="1">
                  <c:v>1</c:v>
                </c:pt>
                <c:pt idx="2">
                  <c:v>1.23695</c:v>
                </c:pt>
                <c:pt idx="3">
                  <c:v>1.2352124999999998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7B-4649-9542-F43C9C1E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51-4A69-B819-8F90FE57004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'!$V$15:$V$18</c:f>
              <c:numCache>
                <c:formatCode>General</c:formatCode>
                <c:ptCount val="4"/>
                <c:pt idx="0">
                  <c:v>0.9667</c:v>
                </c:pt>
                <c:pt idx="1">
                  <c:v>1</c:v>
                </c:pt>
                <c:pt idx="2">
                  <c:v>0.96519999999999995</c:v>
                </c:pt>
                <c:pt idx="3">
                  <c:v>0.89570000000000005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51-4A69-B819-8F90FE57004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'!$W$15:$W$18</c:f>
              <c:numCache>
                <c:formatCode>General</c:formatCode>
                <c:ptCount val="4"/>
                <c:pt idx="0">
                  <c:v>1.0585</c:v>
                </c:pt>
                <c:pt idx="1">
                  <c:v>1</c:v>
                </c:pt>
                <c:pt idx="2">
                  <c:v>0.99929999999999997</c:v>
                </c:pt>
                <c:pt idx="3">
                  <c:v>1.0014000000000001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51-4A69-B819-8F90FE57004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'!$X$15:$X$18</c:f>
              <c:numCache>
                <c:formatCode>General</c:formatCode>
                <c:ptCount val="4"/>
                <c:pt idx="0">
                  <c:v>1.0061266666666664</c:v>
                </c:pt>
                <c:pt idx="1">
                  <c:v>1</c:v>
                </c:pt>
                <c:pt idx="2">
                  <c:v>0.98495999999999995</c:v>
                </c:pt>
                <c:pt idx="3">
                  <c:v>0.96832666666666656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D51-4A69-B819-8F90FE570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33-4A11-B1B4-94B7B0BF7F2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'!$V$24:$V$27</c:f>
              <c:numCache>
                <c:formatCode>General</c:formatCode>
                <c:ptCount val="4"/>
                <c:pt idx="0">
                  <c:v>0.87409999999999999</c:v>
                </c:pt>
                <c:pt idx="1">
                  <c:v>1</c:v>
                </c:pt>
                <c:pt idx="2">
                  <c:v>0.99209999999999998</c:v>
                </c:pt>
                <c:pt idx="3">
                  <c:v>0.98380000000000001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33-4A11-B1B4-94B7B0BF7F2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'!$W$24:$W$27</c:f>
              <c:numCache>
                <c:formatCode>General</c:formatCode>
                <c:ptCount val="4"/>
                <c:pt idx="0">
                  <c:v>0.97699999999999998</c:v>
                </c:pt>
                <c:pt idx="1">
                  <c:v>1</c:v>
                </c:pt>
                <c:pt idx="2">
                  <c:v>1.0417000000000001</c:v>
                </c:pt>
                <c:pt idx="3">
                  <c:v>1.0418000000000001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33-4A11-B1B4-94B7B0BF7F2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'!$X$24:$X$27</c:f>
              <c:numCache>
                <c:formatCode>General</c:formatCode>
                <c:ptCount val="4"/>
                <c:pt idx="0">
                  <c:v>0.93483000000000005</c:v>
                </c:pt>
                <c:pt idx="1">
                  <c:v>1</c:v>
                </c:pt>
                <c:pt idx="2">
                  <c:v>1.0157787499999995</c:v>
                </c:pt>
                <c:pt idx="3">
                  <c:v>1.0172887500000001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633-4A11-B1B4-94B7B0BF7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21-40A6-9346-7ADF96B966E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'!$V$33:$V$36</c:f>
              <c:numCache>
                <c:formatCode>General</c:formatCode>
                <c:ptCount val="4"/>
                <c:pt idx="0">
                  <c:v>0.88049999999999995</c:v>
                </c:pt>
                <c:pt idx="1">
                  <c:v>1</c:v>
                </c:pt>
                <c:pt idx="2">
                  <c:v>1.1045</c:v>
                </c:pt>
                <c:pt idx="3">
                  <c:v>1.2131000000000001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21-40A6-9346-7ADF96B966E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'!$W$33:$W$36</c:f>
              <c:numCache>
                <c:formatCode>General</c:formatCode>
                <c:ptCount val="4"/>
                <c:pt idx="0">
                  <c:v>0.90280000000000005</c:v>
                </c:pt>
                <c:pt idx="1">
                  <c:v>1</c:v>
                </c:pt>
                <c:pt idx="2">
                  <c:v>1.1102000000000001</c:v>
                </c:pt>
                <c:pt idx="3">
                  <c:v>1.2373000000000001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21-40A6-9346-7ADF96B966E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'!$X$33:$X$36</c:f>
              <c:numCache>
                <c:formatCode>General</c:formatCode>
                <c:ptCount val="4"/>
                <c:pt idx="0">
                  <c:v>0.89165000000000005</c:v>
                </c:pt>
                <c:pt idx="1">
                  <c:v>1</c:v>
                </c:pt>
                <c:pt idx="2">
                  <c:v>1.1073500000000001</c:v>
                </c:pt>
                <c:pt idx="3">
                  <c:v>1.2252000000000001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21-40A6-9346-7ADF96B96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9B-472B-93FC-FF3A3E7C5A85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'!$V$42:$V$45</c:f>
              <c:numCache>
                <c:formatCode>General</c:formatCode>
                <c:ptCount val="4"/>
                <c:pt idx="0">
                  <c:v>0.80930000000000002</c:v>
                </c:pt>
                <c:pt idx="1">
                  <c:v>1</c:v>
                </c:pt>
                <c:pt idx="2">
                  <c:v>1.0750999999999999</c:v>
                </c:pt>
                <c:pt idx="3">
                  <c:v>1.0801000000000001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9B-472B-93FC-FF3A3E7C5A85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'!$W$42:$W$45</c:f>
              <c:numCache>
                <c:formatCode>General</c:formatCode>
                <c:ptCount val="4"/>
                <c:pt idx="0">
                  <c:v>0.90329999999999999</c:v>
                </c:pt>
                <c:pt idx="1">
                  <c:v>1</c:v>
                </c:pt>
                <c:pt idx="2">
                  <c:v>1.1380999999999999</c:v>
                </c:pt>
                <c:pt idx="3">
                  <c:v>1.1592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9B-472B-93FC-FF3A3E7C5A8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'!$X$42:$X$45</c:f>
              <c:numCache>
                <c:formatCode>General</c:formatCode>
                <c:ptCount val="4"/>
                <c:pt idx="0">
                  <c:v>0.86362608695652188</c:v>
                </c:pt>
                <c:pt idx="1">
                  <c:v>1</c:v>
                </c:pt>
                <c:pt idx="2">
                  <c:v>1.0960260869565215</c:v>
                </c:pt>
                <c:pt idx="3">
                  <c:v>1.1201695652173913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59B-472B-93FC-FF3A3E7C5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BC-4117-A3BE-BD44C39BD0A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BC-4117-A3BE-BD44C39BD0A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BC-4117-A3BE-BD44C39BD0A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BBC-4117-A3BE-BD44C39BD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1C-4C30-95E4-4D248B49814C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'!$V$51:$V$54</c:f>
              <c:numCache>
                <c:formatCode>General</c:formatCode>
                <c:ptCount val="4"/>
                <c:pt idx="0">
                  <c:v>0.76770000000000005</c:v>
                </c:pt>
                <c:pt idx="1">
                  <c:v>1</c:v>
                </c:pt>
                <c:pt idx="2">
                  <c:v>1.1074999999999999</c:v>
                </c:pt>
                <c:pt idx="3">
                  <c:v>1.1675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1C-4C30-95E4-4D248B49814C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'!$W$51:$W$54</c:f>
              <c:numCache>
                <c:formatCode>General</c:formatCode>
                <c:ptCount val="4"/>
                <c:pt idx="0">
                  <c:v>0.87509999999999999</c:v>
                </c:pt>
                <c:pt idx="1">
                  <c:v>1</c:v>
                </c:pt>
                <c:pt idx="2">
                  <c:v>1.1623000000000001</c:v>
                </c:pt>
                <c:pt idx="3">
                  <c:v>1.2278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91C-4C30-95E4-4D248B49814C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'!$X$51:$X$54</c:f>
              <c:numCache>
                <c:formatCode>General</c:formatCode>
                <c:ptCount val="4"/>
                <c:pt idx="0">
                  <c:v>0.82716842105263166</c:v>
                </c:pt>
                <c:pt idx="1">
                  <c:v>1</c:v>
                </c:pt>
                <c:pt idx="2">
                  <c:v>1.1341894736842109</c:v>
                </c:pt>
                <c:pt idx="3">
                  <c:v>1.1981578947368419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91C-4C30-95E4-4D248B49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63-4865-8D64-656C96A983B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'!$V$60:$V$63</c:f>
              <c:numCache>
                <c:formatCode>General</c:formatCode>
                <c:ptCount val="4"/>
                <c:pt idx="0">
                  <c:v>0.79430000000000001</c:v>
                </c:pt>
                <c:pt idx="1">
                  <c:v>1</c:v>
                </c:pt>
                <c:pt idx="2">
                  <c:v>1.1521999999999999</c:v>
                </c:pt>
                <c:pt idx="3">
                  <c:v>1.0687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63-4865-8D64-656C96A983B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'!$W$60:$W$63</c:f>
              <c:numCache>
                <c:formatCode>General</c:formatCode>
                <c:ptCount val="4"/>
                <c:pt idx="0">
                  <c:v>0.81379999999999997</c:v>
                </c:pt>
                <c:pt idx="1">
                  <c:v>1</c:v>
                </c:pt>
                <c:pt idx="2">
                  <c:v>1.1649</c:v>
                </c:pt>
                <c:pt idx="3">
                  <c:v>1.0689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63-4865-8D64-656C96A983B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'!$X$60:$X$63</c:f>
              <c:numCache>
                <c:formatCode>General</c:formatCode>
                <c:ptCount val="4"/>
                <c:pt idx="0">
                  <c:v>0.80404999999999993</c:v>
                </c:pt>
                <c:pt idx="1">
                  <c:v>1</c:v>
                </c:pt>
                <c:pt idx="2">
                  <c:v>1.15855</c:v>
                </c:pt>
                <c:pt idx="3">
                  <c:v>1.0688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463-4865-8D64-656C96A98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B3-4270-97B8-C2E120A33C0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'!$V$69:$V$72</c:f>
              <c:numCache>
                <c:formatCode>General</c:formatCode>
                <c:ptCount val="4"/>
                <c:pt idx="0">
                  <c:v>0.76700000000000002</c:v>
                </c:pt>
                <c:pt idx="1">
                  <c:v>1</c:v>
                </c:pt>
                <c:pt idx="2">
                  <c:v>1.0923</c:v>
                </c:pt>
                <c:pt idx="3">
                  <c:v>1.0837000000000001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B3-4270-97B8-C2E120A33C0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'!$W$69:$W$72</c:f>
              <c:numCache>
                <c:formatCode>General</c:formatCode>
                <c:ptCount val="4"/>
                <c:pt idx="0">
                  <c:v>0.89929999999999999</c:v>
                </c:pt>
                <c:pt idx="1">
                  <c:v>1</c:v>
                </c:pt>
                <c:pt idx="2">
                  <c:v>1.1655</c:v>
                </c:pt>
                <c:pt idx="3">
                  <c:v>1.1893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B3-4270-97B8-C2E120A33C0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'!$X$69:$X$72</c:f>
              <c:numCache>
                <c:formatCode>General</c:formatCode>
                <c:ptCount val="4"/>
                <c:pt idx="0">
                  <c:v>0.82443625000000031</c:v>
                </c:pt>
                <c:pt idx="1">
                  <c:v>1</c:v>
                </c:pt>
                <c:pt idx="2">
                  <c:v>1.1245512499999999</c:v>
                </c:pt>
                <c:pt idx="3">
                  <c:v>1.1357600000000001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4B3-4270-97B8-C2E120A3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B9-4BF6-90D6-EC96C6C2B02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'!$V$78:$V$81</c:f>
              <c:numCache>
                <c:formatCode>General</c:formatCode>
                <c:ptCount val="4"/>
                <c:pt idx="0">
                  <c:v>0.85360000000000003</c:v>
                </c:pt>
                <c:pt idx="1">
                  <c:v>1</c:v>
                </c:pt>
                <c:pt idx="2">
                  <c:v>1.0693999999999999</c:v>
                </c:pt>
                <c:pt idx="3">
                  <c:v>1.1524000000000001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B9-4BF6-90D6-EC96C6C2B02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'!$W$78:$W$81</c:f>
              <c:numCache>
                <c:formatCode>General</c:formatCode>
                <c:ptCount val="4"/>
                <c:pt idx="0">
                  <c:v>0.9294</c:v>
                </c:pt>
                <c:pt idx="1">
                  <c:v>1</c:v>
                </c:pt>
                <c:pt idx="2">
                  <c:v>1.0901000000000001</c:v>
                </c:pt>
                <c:pt idx="3">
                  <c:v>1.1806000000000001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B9-4BF6-90D6-EC96C6C2B02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'!$X$78:$X$81</c:f>
              <c:numCache>
                <c:formatCode>General</c:formatCode>
                <c:ptCount val="4"/>
                <c:pt idx="0">
                  <c:v>0.8901</c:v>
                </c:pt>
                <c:pt idx="1">
                  <c:v>1</c:v>
                </c:pt>
                <c:pt idx="2">
                  <c:v>1.0821666666666667</c:v>
                </c:pt>
                <c:pt idx="3">
                  <c:v>1.1673000000000002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B9-4BF6-90D6-EC96C6C2B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F2-4DF9-BD1E-353C5437963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'!$V$87:$V$90</c:f>
              <c:numCache>
                <c:formatCode>General</c:formatCode>
                <c:ptCount val="4"/>
                <c:pt idx="0">
                  <c:v>0.6653</c:v>
                </c:pt>
                <c:pt idx="1">
                  <c:v>1</c:v>
                </c:pt>
                <c:pt idx="2">
                  <c:v>1.0526</c:v>
                </c:pt>
                <c:pt idx="3">
                  <c:v>0.98429999999999995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F2-4DF9-BD1E-353C5437963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'!$W$87:$W$90</c:f>
              <c:numCache>
                <c:formatCode>General</c:formatCode>
                <c:ptCount val="4"/>
                <c:pt idx="0">
                  <c:v>0.89290000000000003</c:v>
                </c:pt>
                <c:pt idx="1">
                  <c:v>1</c:v>
                </c:pt>
                <c:pt idx="2">
                  <c:v>1.2094</c:v>
                </c:pt>
                <c:pt idx="3">
                  <c:v>1.1091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F2-4DF9-BD1E-353C5437963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'!$X$87:$X$90</c:f>
              <c:numCache>
                <c:formatCode>General</c:formatCode>
                <c:ptCount val="4"/>
                <c:pt idx="0">
                  <c:v>0.79490000000000005</c:v>
                </c:pt>
                <c:pt idx="1">
                  <c:v>1</c:v>
                </c:pt>
                <c:pt idx="2">
                  <c:v>1.1378666666666668</c:v>
                </c:pt>
                <c:pt idx="3">
                  <c:v>1.0347666666666666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F2-4DF9-BD1E-353C54379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7E-4065-9C5C-85C163BEE21C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'!$V$96:$V$99</c:f>
              <c:numCache>
                <c:formatCode>General</c:formatCode>
                <c:ptCount val="4"/>
                <c:pt idx="0">
                  <c:v>0.88929999999999998</c:v>
                </c:pt>
                <c:pt idx="1">
                  <c:v>1</c:v>
                </c:pt>
                <c:pt idx="2">
                  <c:v>1.016</c:v>
                </c:pt>
                <c:pt idx="3">
                  <c:v>1.0310999999999999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7E-4065-9C5C-85C163BEE21C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'!$W$96:$W$99</c:f>
              <c:numCache>
                <c:formatCode>General</c:formatCode>
                <c:ptCount val="4"/>
                <c:pt idx="0">
                  <c:v>1.0114000000000001</c:v>
                </c:pt>
                <c:pt idx="1">
                  <c:v>1</c:v>
                </c:pt>
                <c:pt idx="2">
                  <c:v>1.0740000000000001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7E-4065-9C5C-85C163BEE21C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'!$X$96:$X$99</c:f>
              <c:numCache>
                <c:formatCode>General</c:formatCode>
                <c:ptCount val="4"/>
                <c:pt idx="0">
                  <c:v>0.94073670886075988</c:v>
                </c:pt>
                <c:pt idx="1">
                  <c:v>1</c:v>
                </c:pt>
                <c:pt idx="2">
                  <c:v>1.0323999999999998</c:v>
                </c:pt>
                <c:pt idx="3">
                  <c:v>1.0624696202531643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7E-4065-9C5C-85C163BE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98-402F-89BE-1479F8CEE50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98-402F-89BE-1479F8CEE50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98-402F-89BE-1479F8CEE50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98-402F-89BE-1479F8CE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01-4A04-B031-F458F85F92A3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'!$AL$24:$AL$27</c:f>
              <c:numCache>
                <c:formatCode>General</c:formatCode>
                <c:ptCount val="4"/>
                <c:pt idx="0">
                  <c:v>0.95799999999999996</c:v>
                </c:pt>
                <c:pt idx="1">
                  <c:v>1</c:v>
                </c:pt>
                <c:pt idx="2">
                  <c:v>0.9889</c:v>
                </c:pt>
                <c:pt idx="3">
                  <c:v>0.98050000000000004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01-4A04-B031-F458F85F92A3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'!$AM$24:$AM$27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1.0144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01-4A04-B031-F458F85F92A3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'!$AN$24:$AN$27</c:f>
              <c:numCache>
                <c:formatCode>General</c:formatCode>
                <c:ptCount val="4"/>
                <c:pt idx="0">
                  <c:v>0.98151538461538457</c:v>
                </c:pt>
                <c:pt idx="1">
                  <c:v>1</c:v>
                </c:pt>
                <c:pt idx="2">
                  <c:v>1.0008000000000001</c:v>
                </c:pt>
                <c:pt idx="3">
                  <c:v>1.0049230769230768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01-4A04-B031-F458F85F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A6-4FDD-A8E4-035435CD5AAC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A6-4FDD-A8E4-035435CD5AAC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A6-4FDD-A8E4-035435CD5AAC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BA6-4FDD-A8E4-035435CD5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69-48F2-989F-8E2BBC7BA16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'!$BB$24:$BB$27</c:f>
              <c:numCache>
                <c:formatCode>General</c:formatCode>
                <c:ptCount val="4"/>
                <c:pt idx="0">
                  <c:v>0.82540000000000002</c:v>
                </c:pt>
                <c:pt idx="1">
                  <c:v>1</c:v>
                </c:pt>
                <c:pt idx="2">
                  <c:v>1.0341</c:v>
                </c:pt>
                <c:pt idx="3">
                  <c:v>1.0124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69-48F2-989F-8E2BBC7BA16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'!$BC$24:$BC$27</c:f>
              <c:numCache>
                <c:formatCode>General</c:formatCode>
                <c:ptCount val="4"/>
                <c:pt idx="0">
                  <c:v>0.85350000000000004</c:v>
                </c:pt>
                <c:pt idx="1">
                  <c:v>1</c:v>
                </c:pt>
                <c:pt idx="2">
                  <c:v>1.0541</c:v>
                </c:pt>
                <c:pt idx="3">
                  <c:v>1.0650999999999999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69-48F2-989F-8E2BBC7BA16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'!$BD$24:$BD$27</c:f>
              <c:numCache>
                <c:formatCode>General</c:formatCode>
                <c:ptCount val="4"/>
                <c:pt idx="0">
                  <c:v>0.84429999999999994</c:v>
                </c:pt>
                <c:pt idx="1">
                  <c:v>1</c:v>
                </c:pt>
                <c:pt idx="2">
                  <c:v>1.0444200000000001</c:v>
                </c:pt>
                <c:pt idx="3">
                  <c:v>1.0428999999999999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069-48F2-989F-8E2BBC7B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EA-46FB-B486-3740E17226F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'!$F$33:$F$36</c:f>
              <c:numCache>
                <c:formatCode>General</c:formatCode>
                <c:ptCount val="4"/>
                <c:pt idx="0">
                  <c:v>0.79990000000000006</c:v>
                </c:pt>
                <c:pt idx="1">
                  <c:v>1</c:v>
                </c:pt>
                <c:pt idx="2">
                  <c:v>1.0361</c:v>
                </c:pt>
                <c:pt idx="3">
                  <c:v>1.0958000000000001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EA-46FB-B486-3740E17226F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'!$G$33:$G$36</c:f>
              <c:numCache>
                <c:formatCode>General</c:formatCode>
                <c:ptCount val="4"/>
                <c:pt idx="0">
                  <c:v>1.0114000000000001</c:v>
                </c:pt>
                <c:pt idx="1">
                  <c:v>1</c:v>
                </c:pt>
                <c:pt idx="2">
                  <c:v>1.1327</c:v>
                </c:pt>
                <c:pt idx="3">
                  <c:v>1.1947000000000001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EA-46FB-B486-3740E17226F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'!$H$33:$H$36</c:f>
              <c:numCache>
                <c:formatCode>General</c:formatCode>
                <c:ptCount val="4"/>
                <c:pt idx="0">
                  <c:v>0.90006000000000008</c:v>
                </c:pt>
                <c:pt idx="1">
                  <c:v>1</c:v>
                </c:pt>
                <c:pt idx="2">
                  <c:v>1.0886800000000001</c:v>
                </c:pt>
                <c:pt idx="3">
                  <c:v>1.14768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EA-46FB-B486-3740E1722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A8-4B61-BA02-102C1DC08D1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A8-4B61-BA02-102C1DC08D1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A8-4B61-BA02-102C1DC08D1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A8-4B61-BA02-102C1DC08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1E-49D9-81D6-51405EF489D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'!$BR$24:$BR$27</c:f>
              <c:numCache>
                <c:formatCode>General</c:formatCode>
                <c:ptCount val="4"/>
                <c:pt idx="0">
                  <c:v>0.81100000000000005</c:v>
                </c:pt>
                <c:pt idx="1">
                  <c:v>1</c:v>
                </c:pt>
                <c:pt idx="2">
                  <c:v>0.95369999999999999</c:v>
                </c:pt>
                <c:pt idx="3">
                  <c:v>0.9657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1E-49D9-81D6-51405EF489D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'!$BS$24:$BS$27</c:f>
              <c:numCache>
                <c:formatCode>General</c:formatCode>
                <c:ptCount val="4"/>
                <c:pt idx="0">
                  <c:v>0.88460000000000005</c:v>
                </c:pt>
                <c:pt idx="1">
                  <c:v>1</c:v>
                </c:pt>
                <c:pt idx="2">
                  <c:v>1.0283</c:v>
                </c:pt>
                <c:pt idx="3">
                  <c:v>1.0463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1E-49D9-81D6-51405EF489D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'!$BT$24:$BT$27</c:f>
              <c:numCache>
                <c:formatCode>General</c:formatCode>
                <c:ptCount val="4"/>
                <c:pt idx="0">
                  <c:v>0.85481249999999998</c:v>
                </c:pt>
                <c:pt idx="1">
                  <c:v>1</c:v>
                </c:pt>
                <c:pt idx="2">
                  <c:v>0.99692499999999995</c:v>
                </c:pt>
                <c:pt idx="3">
                  <c:v>1.0109625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1E-49D9-81D6-51405EF48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DC-4264-8C25-97A5EA32C29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DC-4264-8C25-97A5EA32C29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DC-4264-8C25-97A5EA32C29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DC-4264-8C25-97A5EA32C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75-49A9-B902-485043B173DB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'!$CH$24:$CH$27</c:f>
              <c:numCache>
                <c:formatCode>General</c:formatCode>
                <c:ptCount val="4"/>
                <c:pt idx="0">
                  <c:v>0.87790000000000001</c:v>
                </c:pt>
                <c:pt idx="1">
                  <c:v>1</c:v>
                </c:pt>
                <c:pt idx="2">
                  <c:v>0.94840000000000002</c:v>
                </c:pt>
                <c:pt idx="3">
                  <c:v>0.94450000000000001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75-49A9-B902-485043B173DB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'!$CI$24:$CI$27</c:f>
              <c:numCache>
                <c:formatCode>General</c:formatCode>
                <c:ptCount val="4"/>
                <c:pt idx="0">
                  <c:v>1.0174000000000001</c:v>
                </c:pt>
                <c:pt idx="1">
                  <c:v>1</c:v>
                </c:pt>
                <c:pt idx="2">
                  <c:v>1.0149999999999999</c:v>
                </c:pt>
                <c:pt idx="3">
                  <c:v>1.0523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75-49A9-B902-485043B173DB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'!$CJ$24:$CJ$27</c:f>
              <c:numCache>
                <c:formatCode>General</c:formatCode>
                <c:ptCount val="4"/>
                <c:pt idx="0">
                  <c:v>0.93473375000000003</c:v>
                </c:pt>
                <c:pt idx="1">
                  <c:v>1</c:v>
                </c:pt>
                <c:pt idx="2">
                  <c:v>0.98416000000000015</c:v>
                </c:pt>
                <c:pt idx="3">
                  <c:v>0.998475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475-49A9-B902-485043B17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F5-457B-930E-6109AA28152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F5-457B-930E-6109AA28152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F5-457B-930E-6109AA28152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8F5-457B-930E-6109AA281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BC-4D05-BF49-D79CEF23E878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'!$AL$69:$AL$72</c:f>
              <c:numCache>
                <c:formatCode>General</c:formatCode>
                <c:ptCount val="4"/>
                <c:pt idx="0">
                  <c:v>0.68049999999999999</c:v>
                </c:pt>
                <c:pt idx="1">
                  <c:v>1</c:v>
                </c:pt>
                <c:pt idx="2">
                  <c:v>1.1700999999999999</c:v>
                </c:pt>
                <c:pt idx="3">
                  <c:v>1.1552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BC-4D05-BF49-D79CEF23E878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'!$AM$69:$AM$72</c:f>
              <c:numCache>
                <c:formatCode>General</c:formatCode>
                <c:ptCount val="4"/>
                <c:pt idx="0">
                  <c:v>0.78939999999999999</c:v>
                </c:pt>
                <c:pt idx="1">
                  <c:v>1</c:v>
                </c:pt>
                <c:pt idx="2">
                  <c:v>1.2079</c:v>
                </c:pt>
                <c:pt idx="3">
                  <c:v>1.2473000000000001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BC-4D05-BF49-D79CEF23E878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'!$AN$69:$AN$72</c:f>
              <c:numCache>
                <c:formatCode>General</c:formatCode>
                <c:ptCount val="4"/>
                <c:pt idx="0">
                  <c:v>0.74913000000000007</c:v>
                </c:pt>
                <c:pt idx="1">
                  <c:v>1</c:v>
                </c:pt>
                <c:pt idx="2">
                  <c:v>1.1914499999999999</c:v>
                </c:pt>
                <c:pt idx="3">
                  <c:v>1.2066699999999999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BC-4D05-BF49-D79CEF23E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50-4625-95B2-44525177181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50-4625-95B2-44525177181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350-4625-95B2-44525177181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350-4625-95B2-44525177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37-49A0-8401-50C29AEC53F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'!$BB$69:$BB$72</c:f>
              <c:numCache>
                <c:formatCode>General</c:formatCode>
                <c:ptCount val="4"/>
                <c:pt idx="0">
                  <c:v>0.85440000000000005</c:v>
                </c:pt>
                <c:pt idx="1">
                  <c:v>1</c:v>
                </c:pt>
                <c:pt idx="2">
                  <c:v>1.0711999999999999</c:v>
                </c:pt>
                <c:pt idx="3">
                  <c:v>1.0607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37-49A0-8401-50C29AEC53F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'!$BC$69:$BC$72</c:f>
              <c:numCache>
                <c:formatCode>General</c:formatCode>
                <c:ptCount val="4"/>
                <c:pt idx="0">
                  <c:v>0.89810000000000001</c:v>
                </c:pt>
                <c:pt idx="1">
                  <c:v>1</c:v>
                </c:pt>
                <c:pt idx="2">
                  <c:v>1.0987</c:v>
                </c:pt>
                <c:pt idx="3">
                  <c:v>1.0905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37-49A0-8401-50C29AEC53F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'!$BD$69:$BD$72</c:f>
              <c:numCache>
                <c:formatCode>General</c:formatCode>
                <c:ptCount val="4"/>
                <c:pt idx="0">
                  <c:v>0.87531250000000005</c:v>
                </c:pt>
                <c:pt idx="1">
                  <c:v>1</c:v>
                </c:pt>
                <c:pt idx="2">
                  <c:v>1.0844499999999999</c:v>
                </c:pt>
                <c:pt idx="3">
                  <c:v>1.0816874999999999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D37-49A0-8401-50C29AEC5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14-413A-AD35-6BD514243E2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14-413A-AD35-6BD514243E2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14-413A-AD35-6BD514243E2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514-413A-AD35-6BD514243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49-4FBE-83EB-2B54A570F06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'!$BR$69:$BR$72</c:f>
              <c:numCache>
                <c:formatCode>General</c:formatCode>
                <c:ptCount val="4"/>
                <c:pt idx="0">
                  <c:v>0.74919999999999998</c:v>
                </c:pt>
                <c:pt idx="1">
                  <c:v>1</c:v>
                </c:pt>
                <c:pt idx="2">
                  <c:v>1.1313</c:v>
                </c:pt>
                <c:pt idx="3">
                  <c:v>1.1657999999999999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49-4FBE-83EB-2B54A570F06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'!$BS$69:$BS$72</c:f>
              <c:numCache>
                <c:formatCode>General</c:formatCode>
                <c:ptCount val="4"/>
                <c:pt idx="0">
                  <c:v>0.83069999999999999</c:v>
                </c:pt>
                <c:pt idx="1">
                  <c:v>1</c:v>
                </c:pt>
                <c:pt idx="2">
                  <c:v>1.1921999999999999</c:v>
                </c:pt>
                <c:pt idx="3">
                  <c:v>1.2470000000000001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49-4FBE-83EB-2B54A570F06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'!$BT$69:$BT$72</c:f>
              <c:numCache>
                <c:formatCode>General</c:formatCode>
                <c:ptCount val="4"/>
                <c:pt idx="0">
                  <c:v>0.79256521739130437</c:v>
                </c:pt>
                <c:pt idx="1">
                  <c:v>1</c:v>
                </c:pt>
                <c:pt idx="2">
                  <c:v>1.1596608695652175</c:v>
                </c:pt>
                <c:pt idx="3">
                  <c:v>1.2013565217391307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49-4FBE-83EB-2B54A570F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3D-485C-B32E-1ED4BC29BB6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'!$F$42:$F$45</c:f>
              <c:numCache>
                <c:formatCode>General</c:formatCode>
                <c:ptCount val="4"/>
                <c:pt idx="0">
                  <c:v>0.81510000000000005</c:v>
                </c:pt>
                <c:pt idx="1">
                  <c:v>1</c:v>
                </c:pt>
                <c:pt idx="2">
                  <c:v>1.0189999999999999</c:v>
                </c:pt>
                <c:pt idx="3">
                  <c:v>1.0257000000000001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3D-485C-B32E-1ED4BC29BB6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'!$G$42:$G$45</c:f>
              <c:numCache>
                <c:formatCode>General</c:formatCode>
                <c:ptCount val="4"/>
                <c:pt idx="0">
                  <c:v>0.96440000000000003</c:v>
                </c:pt>
                <c:pt idx="1">
                  <c:v>1</c:v>
                </c:pt>
                <c:pt idx="2">
                  <c:v>1.1231</c:v>
                </c:pt>
                <c:pt idx="3">
                  <c:v>1.1398999999999999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3D-485C-B32E-1ED4BC29BB6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'!$H$42:$H$45</c:f>
              <c:numCache>
                <c:formatCode>General</c:formatCode>
                <c:ptCount val="4"/>
                <c:pt idx="0">
                  <c:v>0.91501250000000001</c:v>
                </c:pt>
                <c:pt idx="1">
                  <c:v>1</c:v>
                </c:pt>
                <c:pt idx="2">
                  <c:v>1.0620125</c:v>
                </c:pt>
                <c:pt idx="3">
                  <c:v>1.0764875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3D-485C-B32E-1ED4BC29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86-4770-8B1B-5D611A89FFA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86-4770-8B1B-5D611A89FFA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86-4770-8B1B-5D611A89FFA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286-4770-8B1B-5D611A89F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A4-4EC6-8774-2D43F756827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'!$CH$69:$CH$72</c:f>
              <c:numCache>
                <c:formatCode>General</c:formatCode>
                <c:ptCount val="4"/>
                <c:pt idx="0">
                  <c:v>0.80330000000000001</c:v>
                </c:pt>
                <c:pt idx="1">
                  <c:v>1</c:v>
                </c:pt>
                <c:pt idx="2">
                  <c:v>1.0573999999999999</c:v>
                </c:pt>
                <c:pt idx="3">
                  <c:v>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A4-4EC6-8774-2D43F756827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'!$CI$69:$CI$72</c:f>
              <c:numCache>
                <c:formatCode>General</c:formatCode>
                <c:ptCount val="4"/>
                <c:pt idx="0">
                  <c:v>0.94799999999999995</c:v>
                </c:pt>
                <c:pt idx="1">
                  <c:v>1</c:v>
                </c:pt>
                <c:pt idx="2">
                  <c:v>1.1174999999999999</c:v>
                </c:pt>
                <c:pt idx="3">
                  <c:v>1.0903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A4-4EC6-8774-2D43F756827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'!$CJ$69:$CJ$72</c:f>
              <c:numCache>
                <c:formatCode>General</c:formatCode>
                <c:ptCount val="4"/>
                <c:pt idx="0">
                  <c:v>0.86001764705882344</c:v>
                </c:pt>
                <c:pt idx="1">
                  <c:v>1</c:v>
                </c:pt>
                <c:pt idx="2">
                  <c:v>1.0853941176470587</c:v>
                </c:pt>
                <c:pt idx="3">
                  <c:v>1.0606235294117647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A4-4EC6-8774-2D43F756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E8-47E0-B543-747D65F777F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E8-47E0-B543-747D65F777F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E8-47E0-B543-747D65F777F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DE8-47E0-B543-747D65F77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3C-4FE0-8947-F8B430ECD19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'!$CX$69:$CX$72</c:f>
              <c:numCache>
                <c:formatCode>General</c:formatCode>
                <c:ptCount val="4"/>
                <c:pt idx="0">
                  <c:v>0.71309999999999996</c:v>
                </c:pt>
                <c:pt idx="1">
                  <c:v>1</c:v>
                </c:pt>
                <c:pt idx="2">
                  <c:v>1.1373</c:v>
                </c:pt>
                <c:pt idx="3">
                  <c:v>1.1040000000000001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3C-4FE0-8947-F8B430ECD19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'!$CY$69:$CY$72</c:f>
              <c:numCache>
                <c:formatCode>General</c:formatCode>
                <c:ptCount val="4"/>
                <c:pt idx="0">
                  <c:v>0.76670000000000005</c:v>
                </c:pt>
                <c:pt idx="1">
                  <c:v>1</c:v>
                </c:pt>
                <c:pt idx="2">
                  <c:v>1.1987000000000001</c:v>
                </c:pt>
                <c:pt idx="3">
                  <c:v>1.1641999999999999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3C-4FE0-8947-F8B430ECD19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'!$CZ$69:$CZ$72</c:f>
              <c:numCache>
                <c:formatCode>General</c:formatCode>
                <c:ptCount val="4"/>
                <c:pt idx="0">
                  <c:v>0.75064999999999993</c:v>
                </c:pt>
                <c:pt idx="1">
                  <c:v>1</c:v>
                </c:pt>
                <c:pt idx="2">
                  <c:v>1.178925</c:v>
                </c:pt>
                <c:pt idx="3">
                  <c:v>1.1330500000000001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13C-4FE0-8947-F8B430ECD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6D-4895-9B48-7412123A59A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6D-4895-9B48-7412123A59A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6D-4895-9B48-7412123A59A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86D-4895-9B48-7412123A5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34-4595-83C6-889273C4BAC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'!$AL$96:$AL$99</c:f>
              <c:numCache>
                <c:formatCode>General</c:formatCode>
                <c:ptCount val="4"/>
                <c:pt idx="0">
                  <c:v>0.86260000000000003</c:v>
                </c:pt>
                <c:pt idx="1">
                  <c:v>1</c:v>
                </c:pt>
                <c:pt idx="2">
                  <c:v>1.0189999999999999</c:v>
                </c:pt>
                <c:pt idx="3">
                  <c:v>1.0011000000000001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934-4595-83C6-889273C4BAC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'!$AM$96:$AM$99</c:f>
              <c:numCache>
                <c:formatCode>General</c:formatCode>
                <c:ptCount val="4"/>
                <c:pt idx="0">
                  <c:v>0.97889999999999999</c:v>
                </c:pt>
                <c:pt idx="1">
                  <c:v>1</c:v>
                </c:pt>
                <c:pt idx="2">
                  <c:v>1.0605</c:v>
                </c:pt>
                <c:pt idx="3">
                  <c:v>1.0699000000000001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934-4595-83C6-889273C4BAC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'!$AN$96:$AN$99</c:f>
              <c:numCache>
                <c:formatCode>General</c:formatCode>
                <c:ptCount val="4"/>
                <c:pt idx="0">
                  <c:v>0.92575142857142878</c:v>
                </c:pt>
                <c:pt idx="1">
                  <c:v>1</c:v>
                </c:pt>
                <c:pt idx="2">
                  <c:v>1.0412285714285714</c:v>
                </c:pt>
                <c:pt idx="3">
                  <c:v>1.0460742857142857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934-4595-83C6-889273C4B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6A-4DA6-BCA3-E13C8885922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6A-4DA6-BCA3-E13C8885922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6A-4DA6-BCA3-E13C8885922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6A-4DA6-BCA3-E13C88859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12-401D-BA60-B46FBE6B068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'!$BB$96:$BB$99</c:f>
              <c:numCache>
                <c:formatCode>General</c:formatCode>
                <c:ptCount val="4"/>
                <c:pt idx="0">
                  <c:v>0.81510000000000005</c:v>
                </c:pt>
                <c:pt idx="1">
                  <c:v>1</c:v>
                </c:pt>
                <c:pt idx="2">
                  <c:v>1.0122</c:v>
                </c:pt>
                <c:pt idx="3">
                  <c:v>1.0358000000000001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12-401D-BA60-B46FBE6B068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'!$BC$96:$BC$99</c:f>
              <c:numCache>
                <c:formatCode>General</c:formatCode>
                <c:ptCount val="4"/>
                <c:pt idx="0">
                  <c:v>1.0139</c:v>
                </c:pt>
                <c:pt idx="1">
                  <c:v>1</c:v>
                </c:pt>
                <c:pt idx="2">
                  <c:v>1.1465000000000001</c:v>
                </c:pt>
                <c:pt idx="3">
                  <c:v>1.1672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12-401D-BA60-B46FBE6B068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'!$BD$96:$BD$99</c:f>
              <c:numCache>
                <c:formatCode>General</c:formatCode>
                <c:ptCount val="4"/>
                <c:pt idx="0">
                  <c:v>0.92136842105263161</c:v>
                </c:pt>
                <c:pt idx="1">
                  <c:v>1</c:v>
                </c:pt>
                <c:pt idx="2">
                  <c:v>1.0654315789473685</c:v>
                </c:pt>
                <c:pt idx="3">
                  <c:v>1.0880947368421054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12-401D-BA60-B46FBE6B0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D0-4227-B406-FD864590A3E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D0-4227-B406-FD864590A3E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D0-4227-B406-FD864590A3E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ED0-4227-B406-FD864590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20-448B-927D-07C08A58F7C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'!$BR$96:$BR$99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1.0479000000000001</c:v>
                </c:pt>
                <c:pt idx="3">
                  <c:v>1.0626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20-448B-927D-07C08A58F7C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'!$BS$96:$BS$99</c:f>
              <c:numCache>
                <c:formatCode>General</c:formatCode>
                <c:ptCount val="4"/>
                <c:pt idx="0">
                  <c:v>0.97889999999999999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1.1282000000000001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20-448B-927D-07C08A58F7C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'!$BT$96:$BT$99</c:f>
              <c:numCache>
                <c:formatCode>General</c:formatCode>
                <c:ptCount val="4"/>
                <c:pt idx="0">
                  <c:v>0.90118275862068953</c:v>
                </c:pt>
                <c:pt idx="1">
                  <c:v>1</c:v>
                </c:pt>
                <c:pt idx="2">
                  <c:v>1.0684620689655171</c:v>
                </c:pt>
                <c:pt idx="3">
                  <c:v>1.0956448275862067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20-448B-927D-07C08A58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3B-4D28-BD40-D97ECFF6DA35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'!$F$51:$F$54</c:f>
              <c:numCache>
                <c:formatCode>General</c:formatCode>
                <c:ptCount val="4"/>
                <c:pt idx="0">
                  <c:v>0.91090000000000004</c:v>
                </c:pt>
                <c:pt idx="1">
                  <c:v>1</c:v>
                </c:pt>
                <c:pt idx="2">
                  <c:v>0.97819999999999996</c:v>
                </c:pt>
                <c:pt idx="3">
                  <c:v>0.94689999999999996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3B-4D28-BD40-D97ECFF6DA35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'!$G$51:$G$54</c:f>
              <c:numCache>
                <c:formatCode>General</c:formatCode>
                <c:ptCount val="4"/>
                <c:pt idx="0">
                  <c:v>1.0327999999999999</c:v>
                </c:pt>
                <c:pt idx="1">
                  <c:v>1</c:v>
                </c:pt>
                <c:pt idx="2">
                  <c:v>1.0575000000000001</c:v>
                </c:pt>
                <c:pt idx="3">
                  <c:v>1.0286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3B-4D28-BD40-D97ECFF6DA3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'!$H$51:$H$54</c:f>
              <c:numCache>
                <c:formatCode>General</c:formatCode>
                <c:ptCount val="4"/>
                <c:pt idx="0">
                  <c:v>0.98407142857142849</c:v>
                </c:pt>
                <c:pt idx="1">
                  <c:v>1</c:v>
                </c:pt>
                <c:pt idx="2">
                  <c:v>1.0095142857142858</c:v>
                </c:pt>
                <c:pt idx="3">
                  <c:v>0.98754285714285717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3B-4D28-BD40-D97ECFF6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88-40DC-884F-B43F59557AAB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'!$F$6:$F$9</c:f>
              <c:numCache>
                <c:formatCode>General</c:formatCode>
                <c:ptCount val="4"/>
                <c:pt idx="0">
                  <c:v>0.65890000000000004</c:v>
                </c:pt>
                <c:pt idx="1">
                  <c:v>1</c:v>
                </c:pt>
                <c:pt idx="2">
                  <c:v>1.2179</c:v>
                </c:pt>
                <c:pt idx="3">
                  <c:v>1.1429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88-40DC-884F-B43F59557AAB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'!$G$6:$G$9</c:f>
              <c:numCache>
                <c:formatCode>General</c:formatCode>
                <c:ptCount val="4"/>
                <c:pt idx="0">
                  <c:v>0.72350000000000003</c:v>
                </c:pt>
                <c:pt idx="1">
                  <c:v>1</c:v>
                </c:pt>
                <c:pt idx="2">
                  <c:v>1.26</c:v>
                </c:pt>
                <c:pt idx="3">
                  <c:v>1.2552000000000001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88-40DC-884F-B43F59557AAB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'!$H$6:$H$9</c:f>
              <c:numCache>
                <c:formatCode>General</c:formatCode>
                <c:ptCount val="4"/>
                <c:pt idx="0">
                  <c:v>0.70065000000000011</c:v>
                </c:pt>
                <c:pt idx="1">
                  <c:v>1</c:v>
                </c:pt>
                <c:pt idx="2">
                  <c:v>1.2343999999999999</c:v>
                </c:pt>
                <c:pt idx="3">
                  <c:v>1.2104000000000001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88-40DC-884F-B43F5955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45-4075-8CAB-CFF211E4916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'!$F$15:$F$18</c:f>
              <c:numCache>
                <c:formatCode>General</c:formatCode>
                <c:ptCount val="4"/>
                <c:pt idx="0">
                  <c:v>0.94110000000000005</c:v>
                </c:pt>
                <c:pt idx="1">
                  <c:v>1</c:v>
                </c:pt>
                <c:pt idx="2">
                  <c:v>0.96519999999999995</c:v>
                </c:pt>
                <c:pt idx="3">
                  <c:v>0.94169999999999998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45-4075-8CAB-CFF211E4916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'!$G$15:$G$18</c:f>
              <c:numCache>
                <c:formatCode>General</c:formatCode>
                <c:ptCount val="4"/>
                <c:pt idx="0">
                  <c:v>1.0241</c:v>
                </c:pt>
                <c:pt idx="1">
                  <c:v>1</c:v>
                </c:pt>
                <c:pt idx="2">
                  <c:v>1.034</c:v>
                </c:pt>
                <c:pt idx="3">
                  <c:v>1.0633999999999999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45-4075-8CAB-CFF211E4916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'!$H$15:$H$18</c:f>
              <c:numCache>
                <c:formatCode>General</c:formatCode>
                <c:ptCount val="4"/>
                <c:pt idx="0">
                  <c:v>0.97689999999999999</c:v>
                </c:pt>
                <c:pt idx="1">
                  <c:v>1</c:v>
                </c:pt>
                <c:pt idx="2">
                  <c:v>0.99600000000000011</c:v>
                </c:pt>
                <c:pt idx="3">
                  <c:v>0.99220000000000008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45-4075-8CAB-CFF211E49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EC-4E99-AFE8-CF647E5F53E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EC-4E99-AFE8-CF647E5F53E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EC-4E99-AFE8-CF647E5F53E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EC-4E99-AFE8-CF647E5F5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BE-40CC-840A-6482254AA88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'!$F$33:$F$36</c:f>
              <c:numCache>
                <c:formatCode>General</c:formatCode>
                <c:ptCount val="4"/>
                <c:pt idx="0">
                  <c:v>0.79990000000000006</c:v>
                </c:pt>
                <c:pt idx="1">
                  <c:v>1</c:v>
                </c:pt>
                <c:pt idx="2">
                  <c:v>1.0361</c:v>
                </c:pt>
                <c:pt idx="3">
                  <c:v>1.0958000000000001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BE-40CC-840A-6482254AA88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'!$G$33:$G$36</c:f>
              <c:numCache>
                <c:formatCode>General</c:formatCode>
                <c:ptCount val="4"/>
                <c:pt idx="0">
                  <c:v>1.0114000000000001</c:v>
                </c:pt>
                <c:pt idx="1">
                  <c:v>1</c:v>
                </c:pt>
                <c:pt idx="2">
                  <c:v>1.1327</c:v>
                </c:pt>
                <c:pt idx="3">
                  <c:v>1.1947000000000001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2BE-40CC-840A-6482254AA88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'!$H$33:$H$36</c:f>
              <c:numCache>
                <c:formatCode>General</c:formatCode>
                <c:ptCount val="4"/>
                <c:pt idx="0">
                  <c:v>0.90006000000000008</c:v>
                </c:pt>
                <c:pt idx="1">
                  <c:v>1</c:v>
                </c:pt>
                <c:pt idx="2">
                  <c:v>1.0886800000000001</c:v>
                </c:pt>
                <c:pt idx="3">
                  <c:v>1.14768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2BE-40CC-840A-6482254AA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B6-4099-A0C7-F0279DC92D03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'!$F$42:$F$45</c:f>
              <c:numCache>
                <c:formatCode>General</c:formatCode>
                <c:ptCount val="4"/>
                <c:pt idx="0">
                  <c:v>0.81510000000000005</c:v>
                </c:pt>
                <c:pt idx="1">
                  <c:v>1</c:v>
                </c:pt>
                <c:pt idx="2">
                  <c:v>1.0189999999999999</c:v>
                </c:pt>
                <c:pt idx="3">
                  <c:v>1.0257000000000001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B6-4099-A0C7-F0279DC92D03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'!$G$42:$G$45</c:f>
              <c:numCache>
                <c:formatCode>General</c:formatCode>
                <c:ptCount val="4"/>
                <c:pt idx="0">
                  <c:v>0.96440000000000003</c:v>
                </c:pt>
                <c:pt idx="1">
                  <c:v>1</c:v>
                </c:pt>
                <c:pt idx="2">
                  <c:v>1.1231</c:v>
                </c:pt>
                <c:pt idx="3">
                  <c:v>1.1398999999999999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B6-4099-A0C7-F0279DC92D03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'!$H$42:$H$45</c:f>
              <c:numCache>
                <c:formatCode>General</c:formatCode>
                <c:ptCount val="4"/>
                <c:pt idx="0">
                  <c:v>0.91501250000000001</c:v>
                </c:pt>
                <c:pt idx="1">
                  <c:v>1</c:v>
                </c:pt>
                <c:pt idx="2">
                  <c:v>1.0620125</c:v>
                </c:pt>
                <c:pt idx="3">
                  <c:v>1.0764875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2B6-4099-A0C7-F0279DC92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A8-47D6-809C-9BD2E1B6CFDB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'!$F$51:$F$54</c:f>
              <c:numCache>
                <c:formatCode>General</c:formatCode>
                <c:ptCount val="4"/>
                <c:pt idx="0">
                  <c:v>0.91090000000000004</c:v>
                </c:pt>
                <c:pt idx="1">
                  <c:v>1</c:v>
                </c:pt>
                <c:pt idx="2">
                  <c:v>0.97819999999999996</c:v>
                </c:pt>
                <c:pt idx="3">
                  <c:v>0.94689999999999996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A8-47D6-809C-9BD2E1B6CFDB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'!$G$51:$G$54</c:f>
              <c:numCache>
                <c:formatCode>General</c:formatCode>
                <c:ptCount val="4"/>
                <c:pt idx="0">
                  <c:v>1.0327999999999999</c:v>
                </c:pt>
                <c:pt idx="1">
                  <c:v>1</c:v>
                </c:pt>
                <c:pt idx="2">
                  <c:v>1.0575000000000001</c:v>
                </c:pt>
                <c:pt idx="3">
                  <c:v>1.0286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A8-47D6-809C-9BD2E1B6CFDB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'!$H$51:$H$54</c:f>
              <c:numCache>
                <c:formatCode>General</c:formatCode>
                <c:ptCount val="4"/>
                <c:pt idx="0">
                  <c:v>0.98407142857142849</c:v>
                </c:pt>
                <c:pt idx="1">
                  <c:v>1</c:v>
                </c:pt>
                <c:pt idx="2">
                  <c:v>1.0095142857142858</c:v>
                </c:pt>
                <c:pt idx="3">
                  <c:v>0.98754285714285717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A8-47D6-809C-9BD2E1B6C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CC-4C26-8A86-5A148D72DCD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'!$F$60:$F$63</c:f>
              <c:numCache>
                <c:formatCode>General</c:formatCode>
                <c:ptCount val="4"/>
                <c:pt idx="0">
                  <c:v>0.88460000000000005</c:v>
                </c:pt>
                <c:pt idx="1">
                  <c:v>1</c:v>
                </c:pt>
                <c:pt idx="2">
                  <c:v>0.9677</c:v>
                </c:pt>
                <c:pt idx="3">
                  <c:v>0.96250000000000002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CC-4C26-8A86-5A148D72DCD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'!$G$60:$G$63</c:f>
              <c:numCache>
                <c:formatCode>General</c:formatCode>
                <c:ptCount val="4"/>
                <c:pt idx="0">
                  <c:v>0.93889999999999996</c:v>
                </c:pt>
                <c:pt idx="1">
                  <c:v>1</c:v>
                </c:pt>
                <c:pt idx="2">
                  <c:v>1.0127999999999999</c:v>
                </c:pt>
                <c:pt idx="3">
                  <c:v>1.0196000000000001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CC-4C26-8A86-5A148D72DCD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'!$H$60:$H$63</c:f>
              <c:numCache>
                <c:formatCode>General</c:formatCode>
                <c:ptCount val="4"/>
                <c:pt idx="0">
                  <c:v>0.92135714285714276</c:v>
                </c:pt>
                <c:pt idx="1">
                  <c:v>1</c:v>
                </c:pt>
                <c:pt idx="2">
                  <c:v>0.98669999999999991</c:v>
                </c:pt>
                <c:pt idx="3">
                  <c:v>0.99120000000000008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7CC-4C26-8A86-5A148D72D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B2-4DD1-A52E-E0269930F0A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B2-4DD1-A52E-E0269930F0A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B2-4DD1-A52E-E0269930F0A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B2-4DD1-A52E-E0269930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79-460A-A6F7-9CA99C9552FC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'!$F$78:$F$81</c:f>
              <c:numCache>
                <c:formatCode>General</c:formatCode>
                <c:ptCount val="4"/>
                <c:pt idx="0">
                  <c:v>0.89149999999999996</c:v>
                </c:pt>
                <c:pt idx="1">
                  <c:v>1</c:v>
                </c:pt>
                <c:pt idx="2">
                  <c:v>1.0086999999999999</c:v>
                </c:pt>
                <c:pt idx="3">
                  <c:v>1.0229999999999999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79-460A-A6F7-9CA99C9552FC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'!$G$78:$G$81</c:f>
              <c:numCache>
                <c:formatCode>General</c:formatCode>
                <c:ptCount val="4"/>
                <c:pt idx="0">
                  <c:v>0.97050000000000003</c:v>
                </c:pt>
                <c:pt idx="1">
                  <c:v>1</c:v>
                </c:pt>
                <c:pt idx="2">
                  <c:v>1.0829</c:v>
                </c:pt>
                <c:pt idx="3">
                  <c:v>1.0985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79-460A-A6F7-9CA99C9552FC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'!$H$78:$H$81</c:f>
              <c:numCache>
                <c:formatCode>General</c:formatCode>
                <c:ptCount val="4"/>
                <c:pt idx="0">
                  <c:v>0.94078181818181827</c:v>
                </c:pt>
                <c:pt idx="1">
                  <c:v>1</c:v>
                </c:pt>
                <c:pt idx="2">
                  <c:v>1.0348272727272727</c:v>
                </c:pt>
                <c:pt idx="3">
                  <c:v>1.055509090909091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79-460A-A6F7-9CA99C95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19-4A04-8D5D-C5BD3D281CE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'!$F$87:$F$90</c:f>
              <c:numCache>
                <c:formatCode>General</c:formatCode>
                <c:ptCount val="4"/>
                <c:pt idx="0">
                  <c:v>0.71309999999999996</c:v>
                </c:pt>
                <c:pt idx="1">
                  <c:v>1</c:v>
                </c:pt>
                <c:pt idx="2">
                  <c:v>1.0573999999999999</c:v>
                </c:pt>
                <c:pt idx="3">
                  <c:v>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19-4A04-8D5D-C5BD3D281CE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'!$G$87:$G$90</c:f>
              <c:numCache>
                <c:formatCode>General</c:formatCode>
                <c:ptCount val="4"/>
                <c:pt idx="0">
                  <c:v>0.94799999999999995</c:v>
                </c:pt>
                <c:pt idx="1">
                  <c:v>1</c:v>
                </c:pt>
                <c:pt idx="2">
                  <c:v>1.1987000000000001</c:v>
                </c:pt>
                <c:pt idx="3">
                  <c:v>1.2470000000000001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F19-4A04-8D5D-C5BD3D281CE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'!$H$87:$H$90</c:f>
              <c:numCache>
                <c:formatCode>General</c:formatCode>
                <c:ptCount val="4"/>
                <c:pt idx="0">
                  <c:v>0.83066416666666654</c:v>
                </c:pt>
                <c:pt idx="1">
                  <c:v>1</c:v>
                </c:pt>
                <c:pt idx="2">
                  <c:v>1.1216416666666669</c:v>
                </c:pt>
                <c:pt idx="3">
                  <c:v>1.1366900000000004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F19-4A04-8D5D-C5BD3D281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7D-4789-9FCF-EE66E185B7A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'!$F$60:$F$63</c:f>
              <c:numCache>
                <c:formatCode>General</c:formatCode>
                <c:ptCount val="4"/>
                <c:pt idx="0">
                  <c:v>0.88460000000000005</c:v>
                </c:pt>
                <c:pt idx="1">
                  <c:v>1</c:v>
                </c:pt>
                <c:pt idx="2">
                  <c:v>0.9677</c:v>
                </c:pt>
                <c:pt idx="3">
                  <c:v>0.96250000000000002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7D-4789-9FCF-EE66E185B7A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'!$G$60:$G$63</c:f>
              <c:numCache>
                <c:formatCode>General</c:formatCode>
                <c:ptCount val="4"/>
                <c:pt idx="0">
                  <c:v>0.93889999999999996</c:v>
                </c:pt>
                <c:pt idx="1">
                  <c:v>1</c:v>
                </c:pt>
                <c:pt idx="2">
                  <c:v>1.0127999999999999</c:v>
                </c:pt>
                <c:pt idx="3">
                  <c:v>1.0196000000000001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7D-4789-9FCF-EE66E185B7A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'!$H$60:$H$63</c:f>
              <c:numCache>
                <c:formatCode>General</c:formatCode>
                <c:ptCount val="4"/>
                <c:pt idx="0">
                  <c:v>0.92135714285714276</c:v>
                </c:pt>
                <c:pt idx="1">
                  <c:v>1</c:v>
                </c:pt>
                <c:pt idx="2">
                  <c:v>0.98669999999999991</c:v>
                </c:pt>
                <c:pt idx="3">
                  <c:v>0.99120000000000008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77D-4789-9FCF-EE66E185B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43-421A-AE61-875E3AC7D5A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43-421A-AE61-875E3AC7D5A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43-421A-AE61-875E3AC7D5A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43-421A-AE61-875E3AC7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7B-4729-A1AA-F5CAA6DF686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'!$H$105:$H$108</c:f>
              <c:numCache>
                <c:formatCode>General</c:formatCode>
                <c:ptCount val="4"/>
                <c:pt idx="0">
                  <c:v>0.89290000000000003</c:v>
                </c:pt>
                <c:pt idx="1">
                  <c:v>1</c:v>
                </c:pt>
                <c:pt idx="2">
                  <c:v>1.0526</c:v>
                </c:pt>
                <c:pt idx="3">
                  <c:v>0.98429999999999995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7B-4729-A1AA-F5CAA6DF6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min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'573 Recha '!$B$6:$B$9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0.44500000000000001</c:v>
                      </c:pt>
                      <c:pt idx="1">
                        <c:v>0.55100000000000005</c:v>
                      </c:pt>
                      <c:pt idx="2">
                        <c:v>0.65800000000000003</c:v>
                      </c:pt>
                      <c:pt idx="3">
                        <c:v>0.80600000000000005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'573 Recha '!$F$105:$F$108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0.89290000000000003</c:v>
                      </c:pt>
                      <c:pt idx="1">
                        <c:v>1</c:v>
                      </c:pt>
                      <c:pt idx="2">
                        <c:v>1.0526</c:v>
                      </c:pt>
                      <c:pt idx="3">
                        <c:v>0.98429999999999995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917B-4729-A1AA-F5CAA6DF6865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max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'573 Recha '!$B$6:$B$9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0.44500000000000001</c:v>
                      </c:pt>
                      <c:pt idx="1">
                        <c:v>0.55100000000000005</c:v>
                      </c:pt>
                      <c:pt idx="2">
                        <c:v>0.65800000000000003</c:v>
                      </c:pt>
                      <c:pt idx="3">
                        <c:v>0.80600000000000005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'573 Recha '!$G$105:$G$108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0.89290000000000003</c:v>
                      </c:pt>
                      <c:pt idx="1">
                        <c:v>1</c:v>
                      </c:pt>
                      <c:pt idx="2">
                        <c:v>1.0526</c:v>
                      </c:pt>
                      <c:pt idx="3">
                        <c:v>0.98429999999999995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17B-4729-A1AA-F5CAA6DF6865}"/>
                  </c:ext>
                </c:extLst>
              </c15:ser>
            </c15:filteredScatterSeries>
          </c:ext>
        </c:extLst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6E-4A88-907D-2C38D7F7EEB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'!$F$114:$F$117</c:f>
              <c:numCache>
                <c:formatCode>General</c:formatCode>
                <c:ptCount val="4"/>
                <c:pt idx="0">
                  <c:v>0.85109999999999997</c:v>
                </c:pt>
                <c:pt idx="1">
                  <c:v>1</c:v>
                </c:pt>
                <c:pt idx="2">
                  <c:v>0.95430000000000004</c:v>
                </c:pt>
                <c:pt idx="3">
                  <c:v>0.94520000000000004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6E-4A88-907D-2C38D7F7EEB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'!$G$114:$G$117</c:f>
              <c:numCache>
                <c:formatCode>General</c:formatCode>
                <c:ptCount val="4"/>
                <c:pt idx="0">
                  <c:v>0.98170000000000002</c:v>
                </c:pt>
                <c:pt idx="1">
                  <c:v>1</c:v>
                </c:pt>
                <c:pt idx="2">
                  <c:v>1.0630999999999999</c:v>
                </c:pt>
                <c:pt idx="3">
                  <c:v>1.1004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6E-4A88-907D-2C38D7F7EEB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'!$H$114:$H$117</c:f>
              <c:numCache>
                <c:formatCode>General</c:formatCode>
                <c:ptCount val="4"/>
                <c:pt idx="0">
                  <c:v>0.94811875000000001</c:v>
                </c:pt>
                <c:pt idx="1">
                  <c:v>1</c:v>
                </c:pt>
                <c:pt idx="2">
                  <c:v>1.0270375</c:v>
                </c:pt>
                <c:pt idx="3">
                  <c:v>1.046775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6E-4A88-907D-2C38D7F7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39-4A3F-A870-5B78D287D51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'!$F$6:$F$9</c:f>
              <c:numCache>
                <c:formatCode>General</c:formatCode>
                <c:ptCount val="4"/>
                <c:pt idx="0">
                  <c:v>0.65890000000000004</c:v>
                </c:pt>
                <c:pt idx="1">
                  <c:v>1</c:v>
                </c:pt>
                <c:pt idx="2">
                  <c:v>1.2179</c:v>
                </c:pt>
                <c:pt idx="3">
                  <c:v>1.1429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39-4A3F-A870-5B78D287D51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'!$G$6:$G$9</c:f>
              <c:numCache>
                <c:formatCode>General</c:formatCode>
                <c:ptCount val="4"/>
                <c:pt idx="0">
                  <c:v>0.72350000000000003</c:v>
                </c:pt>
                <c:pt idx="1">
                  <c:v>1</c:v>
                </c:pt>
                <c:pt idx="2">
                  <c:v>1.26</c:v>
                </c:pt>
                <c:pt idx="3">
                  <c:v>1.2552000000000001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39-4A3F-A870-5B78D287D51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'!$H$6:$H$9</c:f>
              <c:numCache>
                <c:formatCode>General</c:formatCode>
                <c:ptCount val="4"/>
                <c:pt idx="0">
                  <c:v>0.70065000000000011</c:v>
                </c:pt>
                <c:pt idx="1">
                  <c:v>1</c:v>
                </c:pt>
                <c:pt idx="2">
                  <c:v>1.2343999999999999</c:v>
                </c:pt>
                <c:pt idx="3">
                  <c:v>1.2104000000000001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B39-4A3F-A870-5B78D287D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62-44D2-8C14-2F6096A8B12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'!$F$15:$F$18</c:f>
              <c:numCache>
                <c:formatCode>General</c:formatCode>
                <c:ptCount val="4"/>
                <c:pt idx="0">
                  <c:v>0.94110000000000005</c:v>
                </c:pt>
                <c:pt idx="1">
                  <c:v>1</c:v>
                </c:pt>
                <c:pt idx="2">
                  <c:v>0.96519999999999995</c:v>
                </c:pt>
                <c:pt idx="3">
                  <c:v>0.94169999999999998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62-44D2-8C14-2F6096A8B12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'!$G$15:$G$18</c:f>
              <c:numCache>
                <c:formatCode>General</c:formatCode>
                <c:ptCount val="4"/>
                <c:pt idx="0">
                  <c:v>1.0241</c:v>
                </c:pt>
                <c:pt idx="1">
                  <c:v>1</c:v>
                </c:pt>
                <c:pt idx="2">
                  <c:v>1.034</c:v>
                </c:pt>
                <c:pt idx="3">
                  <c:v>1.0633999999999999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962-44D2-8C14-2F6096A8B12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'!$H$15:$H$18</c:f>
              <c:numCache>
                <c:formatCode>General</c:formatCode>
                <c:ptCount val="4"/>
                <c:pt idx="0">
                  <c:v>0.97689999999999999</c:v>
                </c:pt>
                <c:pt idx="1">
                  <c:v>1</c:v>
                </c:pt>
                <c:pt idx="2">
                  <c:v>0.99600000000000011</c:v>
                </c:pt>
                <c:pt idx="3">
                  <c:v>0.99220000000000008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962-44D2-8C14-2F6096A8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70-4C2C-AD71-EB0F9C0523A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70-4C2C-AD71-EB0F9C0523A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70-4C2C-AD71-EB0F9C0523A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C70-4C2C-AD71-EB0F9C05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08-46FF-B6F9-273615EB8F6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'!$F$33:$F$36</c:f>
              <c:numCache>
                <c:formatCode>General</c:formatCode>
                <c:ptCount val="4"/>
                <c:pt idx="0">
                  <c:v>0.79990000000000006</c:v>
                </c:pt>
                <c:pt idx="1">
                  <c:v>1</c:v>
                </c:pt>
                <c:pt idx="2">
                  <c:v>1.0361</c:v>
                </c:pt>
                <c:pt idx="3">
                  <c:v>1.0958000000000001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08-46FF-B6F9-273615EB8F6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'!$G$33:$G$36</c:f>
              <c:numCache>
                <c:formatCode>General</c:formatCode>
                <c:ptCount val="4"/>
                <c:pt idx="0">
                  <c:v>1.0114000000000001</c:v>
                </c:pt>
                <c:pt idx="1">
                  <c:v>1</c:v>
                </c:pt>
                <c:pt idx="2">
                  <c:v>1.1327</c:v>
                </c:pt>
                <c:pt idx="3">
                  <c:v>1.1947000000000001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08-46FF-B6F9-273615EB8F6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'!$H$33:$H$36</c:f>
              <c:numCache>
                <c:formatCode>General</c:formatCode>
                <c:ptCount val="4"/>
                <c:pt idx="0">
                  <c:v>0.90006000000000008</c:v>
                </c:pt>
                <c:pt idx="1">
                  <c:v>1</c:v>
                </c:pt>
                <c:pt idx="2">
                  <c:v>1.0886800000000001</c:v>
                </c:pt>
                <c:pt idx="3">
                  <c:v>1.14768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08-46FF-B6F9-273615EB8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91-4C53-88D6-3F366A456D7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'!$F$42:$F$45</c:f>
              <c:numCache>
                <c:formatCode>General</c:formatCode>
                <c:ptCount val="4"/>
                <c:pt idx="0">
                  <c:v>0.81510000000000005</c:v>
                </c:pt>
                <c:pt idx="1">
                  <c:v>1</c:v>
                </c:pt>
                <c:pt idx="2">
                  <c:v>1.0189999999999999</c:v>
                </c:pt>
                <c:pt idx="3">
                  <c:v>1.0257000000000001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91-4C53-88D6-3F366A456D7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'!$G$42:$G$45</c:f>
              <c:numCache>
                <c:formatCode>General</c:formatCode>
                <c:ptCount val="4"/>
                <c:pt idx="0">
                  <c:v>0.96440000000000003</c:v>
                </c:pt>
                <c:pt idx="1">
                  <c:v>1</c:v>
                </c:pt>
                <c:pt idx="2">
                  <c:v>1.1231</c:v>
                </c:pt>
                <c:pt idx="3">
                  <c:v>1.1398999999999999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91-4C53-88D6-3F366A456D7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'!$H$42:$H$45</c:f>
              <c:numCache>
                <c:formatCode>General</c:formatCode>
                <c:ptCount val="4"/>
                <c:pt idx="0">
                  <c:v>0.91501250000000001</c:v>
                </c:pt>
                <c:pt idx="1">
                  <c:v>1</c:v>
                </c:pt>
                <c:pt idx="2">
                  <c:v>1.0620125</c:v>
                </c:pt>
                <c:pt idx="3">
                  <c:v>1.0764875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91-4C53-88D6-3F366A456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73-4478-834E-BADC4EF1EF87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'!$F$51:$F$54</c:f>
              <c:numCache>
                <c:formatCode>General</c:formatCode>
                <c:ptCount val="4"/>
                <c:pt idx="0">
                  <c:v>0.91090000000000004</c:v>
                </c:pt>
                <c:pt idx="1">
                  <c:v>1</c:v>
                </c:pt>
                <c:pt idx="2">
                  <c:v>0.97819999999999996</c:v>
                </c:pt>
                <c:pt idx="3">
                  <c:v>0.94689999999999996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73-4478-834E-BADC4EF1EF87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'!$G$51:$G$54</c:f>
              <c:numCache>
                <c:formatCode>General</c:formatCode>
                <c:ptCount val="4"/>
                <c:pt idx="0">
                  <c:v>1.0327999999999999</c:v>
                </c:pt>
                <c:pt idx="1">
                  <c:v>1</c:v>
                </c:pt>
                <c:pt idx="2">
                  <c:v>1.0575000000000001</c:v>
                </c:pt>
                <c:pt idx="3">
                  <c:v>1.0286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73-4478-834E-BADC4EF1EF87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'!$H$51:$H$54</c:f>
              <c:numCache>
                <c:formatCode>General</c:formatCode>
                <c:ptCount val="4"/>
                <c:pt idx="0">
                  <c:v>0.98407142857142849</c:v>
                </c:pt>
                <c:pt idx="1">
                  <c:v>1</c:v>
                </c:pt>
                <c:pt idx="2">
                  <c:v>1.0095142857142858</c:v>
                </c:pt>
                <c:pt idx="3">
                  <c:v>0.98754285714285717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873-4478-834E-BADC4EF1E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72-4410-9BD1-DBA88110D782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'!$F$60:$F$63</c:f>
              <c:numCache>
                <c:formatCode>General</c:formatCode>
                <c:ptCount val="4"/>
                <c:pt idx="0">
                  <c:v>0.88460000000000005</c:v>
                </c:pt>
                <c:pt idx="1">
                  <c:v>1</c:v>
                </c:pt>
                <c:pt idx="2">
                  <c:v>0.9677</c:v>
                </c:pt>
                <c:pt idx="3">
                  <c:v>0.96250000000000002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72-4410-9BD1-DBA88110D782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'!$G$60:$G$63</c:f>
              <c:numCache>
                <c:formatCode>General</c:formatCode>
                <c:ptCount val="4"/>
                <c:pt idx="0">
                  <c:v>0.93889999999999996</c:v>
                </c:pt>
                <c:pt idx="1">
                  <c:v>1</c:v>
                </c:pt>
                <c:pt idx="2">
                  <c:v>1.0127999999999999</c:v>
                </c:pt>
                <c:pt idx="3">
                  <c:v>1.0196000000000001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72-4410-9BD1-DBA88110D782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'!$H$60:$H$63</c:f>
              <c:numCache>
                <c:formatCode>General</c:formatCode>
                <c:ptCount val="4"/>
                <c:pt idx="0">
                  <c:v>0.92135714285714276</c:v>
                </c:pt>
                <c:pt idx="1">
                  <c:v>1</c:v>
                </c:pt>
                <c:pt idx="2">
                  <c:v>0.98669999999999991</c:v>
                </c:pt>
                <c:pt idx="3">
                  <c:v>0.99120000000000008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672-4410-9BD1-DBA88110D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46-4EEF-AD07-7DA0B32BAD66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46-4EEF-AD07-7DA0B32BAD66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46-4EEF-AD07-7DA0B32BAD66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46-4EEF-AD07-7DA0B32BA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CD-4EF8-BFAC-870F84297FF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'!$F$69:$F$72</c:f>
              <c:numCache>
                <c:formatCode>General</c:formatCode>
                <c:ptCount val="4"/>
                <c:pt idx="0">
                  <c:v>0.8327</c:v>
                </c:pt>
                <c:pt idx="1">
                  <c:v>1</c:v>
                </c:pt>
                <c:pt idx="2">
                  <c:v>0.99360000000000004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CD-4EF8-BFAC-870F84297FF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'!$G$69:$G$72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1.0837000000000001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CD-4EF8-BFAC-870F84297FF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'!$H$69:$H$72</c:f>
              <c:numCache>
                <c:formatCode>General</c:formatCode>
                <c:ptCount val="4"/>
                <c:pt idx="0">
                  <c:v>0.92669565217391303</c:v>
                </c:pt>
                <c:pt idx="1">
                  <c:v>1</c:v>
                </c:pt>
                <c:pt idx="2">
                  <c:v>1.0455956521739134</c:v>
                </c:pt>
                <c:pt idx="3">
                  <c:v>1.0794913043478258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3CD-4EF8-BFAC-870F84297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8E-4561-8ADE-7B3D576A2D7C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'!$F$78:$F$81</c:f>
              <c:numCache>
                <c:formatCode>General</c:formatCode>
                <c:ptCount val="4"/>
                <c:pt idx="0">
                  <c:v>0.89149999999999996</c:v>
                </c:pt>
                <c:pt idx="1">
                  <c:v>1</c:v>
                </c:pt>
                <c:pt idx="2">
                  <c:v>1.0086999999999999</c:v>
                </c:pt>
                <c:pt idx="3">
                  <c:v>1.0229999999999999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8E-4561-8ADE-7B3D576A2D7C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'!$G$78:$G$81</c:f>
              <c:numCache>
                <c:formatCode>General</c:formatCode>
                <c:ptCount val="4"/>
                <c:pt idx="0">
                  <c:v>0.97050000000000003</c:v>
                </c:pt>
                <c:pt idx="1">
                  <c:v>1</c:v>
                </c:pt>
                <c:pt idx="2">
                  <c:v>1.0829</c:v>
                </c:pt>
                <c:pt idx="3">
                  <c:v>1.0985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8E-4561-8ADE-7B3D576A2D7C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'!$H$78:$H$81</c:f>
              <c:numCache>
                <c:formatCode>General</c:formatCode>
                <c:ptCount val="4"/>
                <c:pt idx="0">
                  <c:v>0.94078181818181827</c:v>
                </c:pt>
                <c:pt idx="1">
                  <c:v>1</c:v>
                </c:pt>
                <c:pt idx="2">
                  <c:v>1.0348272727272727</c:v>
                </c:pt>
                <c:pt idx="3">
                  <c:v>1.055509090909091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8E-4561-8ADE-7B3D576A2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02-4651-8736-7BD464ECD6F4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'!$F$87:$F$90</c:f>
              <c:numCache>
                <c:formatCode>General</c:formatCode>
                <c:ptCount val="4"/>
                <c:pt idx="0">
                  <c:v>0.71309999999999996</c:v>
                </c:pt>
                <c:pt idx="1">
                  <c:v>1</c:v>
                </c:pt>
                <c:pt idx="2">
                  <c:v>1.0573999999999999</c:v>
                </c:pt>
                <c:pt idx="3">
                  <c:v>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02-4651-8736-7BD464ECD6F4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'!$G$87:$G$90</c:f>
              <c:numCache>
                <c:formatCode>General</c:formatCode>
                <c:ptCount val="4"/>
                <c:pt idx="0">
                  <c:v>0.94799999999999995</c:v>
                </c:pt>
                <c:pt idx="1">
                  <c:v>1</c:v>
                </c:pt>
                <c:pt idx="2">
                  <c:v>1.1987000000000001</c:v>
                </c:pt>
                <c:pt idx="3">
                  <c:v>1.2470000000000001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02-4651-8736-7BD464ECD6F4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'!$H$87:$H$90</c:f>
              <c:numCache>
                <c:formatCode>General</c:formatCode>
                <c:ptCount val="4"/>
                <c:pt idx="0">
                  <c:v>0.83066416666666654</c:v>
                </c:pt>
                <c:pt idx="1">
                  <c:v>1</c:v>
                </c:pt>
                <c:pt idx="2">
                  <c:v>1.1216416666666669</c:v>
                </c:pt>
                <c:pt idx="3">
                  <c:v>1.1366900000000004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402-4651-8736-7BD464ECD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35-4866-B13D-43430815BA7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'!$F$96:$F$99</c:f>
              <c:numCache>
                <c:formatCode>General</c:formatCode>
                <c:ptCount val="4"/>
                <c:pt idx="0">
                  <c:v>0.85670000000000002</c:v>
                </c:pt>
                <c:pt idx="1">
                  <c:v>1</c:v>
                </c:pt>
                <c:pt idx="2">
                  <c:v>1.0699000000000001</c:v>
                </c:pt>
                <c:pt idx="3">
                  <c:v>1.1242000000000001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35-4866-B13D-43430815BA7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'!$G$96:$G$99</c:f>
              <c:numCache>
                <c:formatCode>General</c:formatCode>
                <c:ptCount val="4"/>
                <c:pt idx="0">
                  <c:v>0.91390000000000005</c:v>
                </c:pt>
                <c:pt idx="1">
                  <c:v>1</c:v>
                </c:pt>
                <c:pt idx="2">
                  <c:v>1.1138999999999999</c:v>
                </c:pt>
                <c:pt idx="3">
                  <c:v>1.1836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35-4866-B13D-43430815BA7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'!$H$96:$H$99</c:f>
              <c:numCache>
                <c:formatCode>General</c:formatCode>
                <c:ptCount val="4"/>
                <c:pt idx="0">
                  <c:v>0.89396000000000009</c:v>
                </c:pt>
                <c:pt idx="1">
                  <c:v>1</c:v>
                </c:pt>
                <c:pt idx="2">
                  <c:v>1.0860799999999999</c:v>
                </c:pt>
                <c:pt idx="3">
                  <c:v>1.1536200000000001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35-4866-B13D-43430815B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93-40E5-90F9-FA0682AED83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'!$V$6:$V$9</c:f>
              <c:numCache>
                <c:formatCode>General</c:formatCode>
                <c:ptCount val="4"/>
                <c:pt idx="0">
                  <c:v>0.65890000000000004</c:v>
                </c:pt>
                <c:pt idx="1">
                  <c:v>1</c:v>
                </c:pt>
                <c:pt idx="2">
                  <c:v>1.1962999999999999</c:v>
                </c:pt>
                <c:pt idx="3">
                  <c:v>1.0935999999999999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93-40E5-90F9-FA0682AED83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'!$W$6:$W$9</c:f>
              <c:numCache>
                <c:formatCode>General</c:formatCode>
                <c:ptCount val="4"/>
                <c:pt idx="0">
                  <c:v>0.747</c:v>
                </c:pt>
                <c:pt idx="1">
                  <c:v>1</c:v>
                </c:pt>
                <c:pt idx="2">
                  <c:v>1.3162</c:v>
                </c:pt>
                <c:pt idx="3">
                  <c:v>1.3309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E93-40E5-90F9-FA0682AED83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'!$X$6:$X$9</c:f>
              <c:numCache>
                <c:formatCode>General</c:formatCode>
                <c:ptCount val="4"/>
                <c:pt idx="0">
                  <c:v>0.70741874999999999</c:v>
                </c:pt>
                <c:pt idx="1">
                  <c:v>1</c:v>
                </c:pt>
                <c:pt idx="2">
                  <c:v>1.23695</c:v>
                </c:pt>
                <c:pt idx="3">
                  <c:v>1.2352124999999998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E93-40E5-90F9-FA0682AED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7A-4EAD-BAC7-55589D43DAB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'!$V$15:$V$18</c:f>
              <c:numCache>
                <c:formatCode>General</c:formatCode>
                <c:ptCount val="4"/>
                <c:pt idx="0">
                  <c:v>0.9667</c:v>
                </c:pt>
                <c:pt idx="1">
                  <c:v>1</c:v>
                </c:pt>
                <c:pt idx="2">
                  <c:v>0.96519999999999995</c:v>
                </c:pt>
                <c:pt idx="3">
                  <c:v>0.89570000000000005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7A-4EAD-BAC7-55589D43DAB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'!$W$15:$W$18</c:f>
              <c:numCache>
                <c:formatCode>General</c:formatCode>
                <c:ptCount val="4"/>
                <c:pt idx="0">
                  <c:v>1.0585</c:v>
                </c:pt>
                <c:pt idx="1">
                  <c:v>1</c:v>
                </c:pt>
                <c:pt idx="2">
                  <c:v>0.99929999999999997</c:v>
                </c:pt>
                <c:pt idx="3">
                  <c:v>1.0014000000000001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7A-4EAD-BAC7-55589D43DAB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'!$X$15:$X$18</c:f>
              <c:numCache>
                <c:formatCode>General</c:formatCode>
                <c:ptCount val="4"/>
                <c:pt idx="0">
                  <c:v>1.0061266666666664</c:v>
                </c:pt>
                <c:pt idx="1">
                  <c:v>1</c:v>
                </c:pt>
                <c:pt idx="2">
                  <c:v>0.98495999999999995</c:v>
                </c:pt>
                <c:pt idx="3">
                  <c:v>0.96832666666666656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E7A-4EAD-BAC7-55589D43D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63-4133-8D5F-8FE4FF1FC715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'!$V$24:$V$27</c:f>
              <c:numCache>
                <c:formatCode>General</c:formatCode>
                <c:ptCount val="4"/>
                <c:pt idx="0">
                  <c:v>0.87409999999999999</c:v>
                </c:pt>
                <c:pt idx="1">
                  <c:v>1</c:v>
                </c:pt>
                <c:pt idx="2">
                  <c:v>0.99209999999999998</c:v>
                </c:pt>
                <c:pt idx="3">
                  <c:v>0.98380000000000001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63-4133-8D5F-8FE4FF1FC715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'!$W$24:$W$27</c:f>
              <c:numCache>
                <c:formatCode>General</c:formatCode>
                <c:ptCount val="4"/>
                <c:pt idx="0">
                  <c:v>0.97699999999999998</c:v>
                </c:pt>
                <c:pt idx="1">
                  <c:v>1</c:v>
                </c:pt>
                <c:pt idx="2">
                  <c:v>1.0417000000000001</c:v>
                </c:pt>
                <c:pt idx="3">
                  <c:v>1.0418000000000001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63-4133-8D5F-8FE4FF1FC715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'!$X$24:$X$27</c:f>
              <c:numCache>
                <c:formatCode>General</c:formatCode>
                <c:ptCount val="4"/>
                <c:pt idx="0">
                  <c:v>0.93483000000000005</c:v>
                </c:pt>
                <c:pt idx="1">
                  <c:v>1</c:v>
                </c:pt>
                <c:pt idx="2">
                  <c:v>1.0157787499999995</c:v>
                </c:pt>
                <c:pt idx="3">
                  <c:v>1.0172887500000001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63-4133-8D5F-8FE4FF1FC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80-474A-B0CF-7029917AE2BF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'!$V$33:$V$36</c:f>
              <c:numCache>
                <c:formatCode>General</c:formatCode>
                <c:ptCount val="4"/>
                <c:pt idx="0">
                  <c:v>0.88049999999999995</c:v>
                </c:pt>
                <c:pt idx="1">
                  <c:v>1</c:v>
                </c:pt>
                <c:pt idx="2">
                  <c:v>1.1045</c:v>
                </c:pt>
                <c:pt idx="3">
                  <c:v>1.2131000000000001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80-474A-B0CF-7029917AE2BF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'!$W$33:$W$36</c:f>
              <c:numCache>
                <c:formatCode>General</c:formatCode>
                <c:ptCount val="4"/>
                <c:pt idx="0">
                  <c:v>0.90280000000000005</c:v>
                </c:pt>
                <c:pt idx="1">
                  <c:v>1</c:v>
                </c:pt>
                <c:pt idx="2">
                  <c:v>1.1102000000000001</c:v>
                </c:pt>
                <c:pt idx="3">
                  <c:v>1.2373000000000001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80-474A-B0CF-7029917AE2BF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'!$X$33:$X$36</c:f>
              <c:numCache>
                <c:formatCode>General</c:formatCode>
                <c:ptCount val="4"/>
                <c:pt idx="0">
                  <c:v>0.89165000000000005</c:v>
                </c:pt>
                <c:pt idx="1">
                  <c:v>1</c:v>
                </c:pt>
                <c:pt idx="2">
                  <c:v>1.1073500000000001</c:v>
                </c:pt>
                <c:pt idx="3">
                  <c:v>1.2252000000000001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80-474A-B0CF-7029917A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05-48B3-AFBA-C0DC30A0290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'!$V$42:$V$45</c:f>
              <c:numCache>
                <c:formatCode>General</c:formatCode>
                <c:ptCount val="4"/>
                <c:pt idx="0">
                  <c:v>0.80930000000000002</c:v>
                </c:pt>
                <c:pt idx="1">
                  <c:v>1</c:v>
                </c:pt>
                <c:pt idx="2">
                  <c:v>1.0750999999999999</c:v>
                </c:pt>
                <c:pt idx="3">
                  <c:v>1.0801000000000001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05-48B3-AFBA-C0DC30A0290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'!$W$42:$W$45</c:f>
              <c:numCache>
                <c:formatCode>General</c:formatCode>
                <c:ptCount val="4"/>
                <c:pt idx="0">
                  <c:v>0.90329999999999999</c:v>
                </c:pt>
                <c:pt idx="1">
                  <c:v>1</c:v>
                </c:pt>
                <c:pt idx="2">
                  <c:v>1.1380999999999999</c:v>
                </c:pt>
                <c:pt idx="3">
                  <c:v>1.1592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05-48B3-AFBA-C0DC30A0290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'!$X$42:$X$45</c:f>
              <c:numCache>
                <c:formatCode>General</c:formatCode>
                <c:ptCount val="4"/>
                <c:pt idx="0">
                  <c:v>0.86362608695652188</c:v>
                </c:pt>
                <c:pt idx="1">
                  <c:v>1</c:v>
                </c:pt>
                <c:pt idx="2">
                  <c:v>1.0960260869565215</c:v>
                </c:pt>
                <c:pt idx="3">
                  <c:v>1.1201695652173913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05-48B3-AFBA-C0DC30A02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8C-4B1C-AF09-FC15D9E14B73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'!$V$51:$V$54</c:f>
              <c:numCache>
                <c:formatCode>General</c:formatCode>
                <c:ptCount val="4"/>
                <c:pt idx="0">
                  <c:v>0.76770000000000005</c:v>
                </c:pt>
                <c:pt idx="1">
                  <c:v>1</c:v>
                </c:pt>
                <c:pt idx="2">
                  <c:v>1.1074999999999999</c:v>
                </c:pt>
                <c:pt idx="3">
                  <c:v>1.1675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8C-4B1C-AF09-FC15D9E14B73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'!$W$51:$W$54</c:f>
              <c:numCache>
                <c:formatCode>General</c:formatCode>
                <c:ptCount val="4"/>
                <c:pt idx="0">
                  <c:v>0.87509999999999999</c:v>
                </c:pt>
                <c:pt idx="1">
                  <c:v>1</c:v>
                </c:pt>
                <c:pt idx="2">
                  <c:v>1.1623000000000001</c:v>
                </c:pt>
                <c:pt idx="3">
                  <c:v>1.2278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8C-4B1C-AF09-FC15D9E14B73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'!$X$51:$X$54</c:f>
              <c:numCache>
                <c:formatCode>General</c:formatCode>
                <c:ptCount val="4"/>
                <c:pt idx="0">
                  <c:v>0.82716842105263166</c:v>
                </c:pt>
                <c:pt idx="1">
                  <c:v>1</c:v>
                </c:pt>
                <c:pt idx="2">
                  <c:v>1.1341894736842109</c:v>
                </c:pt>
                <c:pt idx="3">
                  <c:v>1.1981578947368419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8C-4B1C-AF09-FC15D9E14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'521 Brixia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'521 Brixia '!$C$5:$C$9</c:f>
              <c:numCache>
                <c:formatCode>General</c:formatCode>
                <c:ptCount val="5"/>
                <c:pt idx="0">
                  <c:v>0.83900870077107559</c:v>
                </c:pt>
                <c:pt idx="1">
                  <c:v>0.94991684270363219</c:v>
                </c:pt>
                <c:pt idx="2">
                  <c:v>1</c:v>
                </c:pt>
                <c:pt idx="3">
                  <c:v>0.9817358429452695</c:v>
                </c:pt>
                <c:pt idx="4">
                  <c:v>0.97421826737563355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5B-4FC3-8D30-DBA2634D75A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'!$F$78:$F$81</c:f>
              <c:numCache>
                <c:formatCode>General</c:formatCode>
                <c:ptCount val="4"/>
                <c:pt idx="0">
                  <c:v>0.89149999999999996</c:v>
                </c:pt>
                <c:pt idx="1">
                  <c:v>1</c:v>
                </c:pt>
                <c:pt idx="2">
                  <c:v>1.0086999999999999</c:v>
                </c:pt>
                <c:pt idx="3">
                  <c:v>1.0229999999999999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5B-4FC3-8D30-DBA2634D75A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'!$G$78:$G$81</c:f>
              <c:numCache>
                <c:formatCode>General</c:formatCode>
                <c:ptCount val="4"/>
                <c:pt idx="0">
                  <c:v>0.97050000000000003</c:v>
                </c:pt>
                <c:pt idx="1">
                  <c:v>1</c:v>
                </c:pt>
                <c:pt idx="2">
                  <c:v>1.0829</c:v>
                </c:pt>
                <c:pt idx="3">
                  <c:v>1.0985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5B-4FC3-8D30-DBA2634D75A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'521 Brixia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'521 Brixia '!$H$78:$H$81</c:f>
              <c:numCache>
                <c:formatCode>General</c:formatCode>
                <c:ptCount val="4"/>
                <c:pt idx="0">
                  <c:v>0.94078181818181827</c:v>
                </c:pt>
                <c:pt idx="1">
                  <c:v>1</c:v>
                </c:pt>
                <c:pt idx="2">
                  <c:v>1.0348272727272727</c:v>
                </c:pt>
                <c:pt idx="3">
                  <c:v>1.055509090909091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5B-4FC3-8D30-DBA2634D7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06-44AE-9662-3903DCB44E5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'!$V$60:$V$63</c:f>
              <c:numCache>
                <c:formatCode>General</c:formatCode>
                <c:ptCount val="4"/>
                <c:pt idx="0">
                  <c:v>0.79430000000000001</c:v>
                </c:pt>
                <c:pt idx="1">
                  <c:v>1</c:v>
                </c:pt>
                <c:pt idx="2">
                  <c:v>1.1521999999999999</c:v>
                </c:pt>
                <c:pt idx="3">
                  <c:v>1.0687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06-44AE-9662-3903DCB44E5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'!$W$60:$W$63</c:f>
              <c:numCache>
                <c:formatCode>General</c:formatCode>
                <c:ptCount val="4"/>
                <c:pt idx="0">
                  <c:v>0.81379999999999997</c:v>
                </c:pt>
                <c:pt idx="1">
                  <c:v>1</c:v>
                </c:pt>
                <c:pt idx="2">
                  <c:v>1.1649</c:v>
                </c:pt>
                <c:pt idx="3">
                  <c:v>1.0689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06-44AE-9662-3903DCB44E5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'!$X$60:$X$63</c:f>
              <c:numCache>
                <c:formatCode>General</c:formatCode>
                <c:ptCount val="4"/>
                <c:pt idx="0">
                  <c:v>0.80404999999999993</c:v>
                </c:pt>
                <c:pt idx="1">
                  <c:v>1</c:v>
                </c:pt>
                <c:pt idx="2">
                  <c:v>1.15855</c:v>
                </c:pt>
                <c:pt idx="3">
                  <c:v>1.0688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06-44AE-9662-3903DCB44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3E-4768-9F6A-16034FC9921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'!$V$69:$V$72</c:f>
              <c:numCache>
                <c:formatCode>General</c:formatCode>
                <c:ptCount val="4"/>
                <c:pt idx="0">
                  <c:v>0.76700000000000002</c:v>
                </c:pt>
                <c:pt idx="1">
                  <c:v>1</c:v>
                </c:pt>
                <c:pt idx="2">
                  <c:v>1.0923</c:v>
                </c:pt>
                <c:pt idx="3">
                  <c:v>1.0837000000000001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3E-4768-9F6A-16034FC9921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'!$W$69:$W$72</c:f>
              <c:numCache>
                <c:formatCode>General</c:formatCode>
                <c:ptCount val="4"/>
                <c:pt idx="0">
                  <c:v>0.89929999999999999</c:v>
                </c:pt>
                <c:pt idx="1">
                  <c:v>1</c:v>
                </c:pt>
                <c:pt idx="2">
                  <c:v>1.1655</c:v>
                </c:pt>
                <c:pt idx="3">
                  <c:v>1.1893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3E-4768-9F6A-16034FC9921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'!$X$69:$X$72</c:f>
              <c:numCache>
                <c:formatCode>General</c:formatCode>
                <c:ptCount val="4"/>
                <c:pt idx="0">
                  <c:v>0.82443625000000031</c:v>
                </c:pt>
                <c:pt idx="1">
                  <c:v>1</c:v>
                </c:pt>
                <c:pt idx="2">
                  <c:v>1.1245512499999999</c:v>
                </c:pt>
                <c:pt idx="3">
                  <c:v>1.1357600000000001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3E-4768-9F6A-16034FC99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E2-4D44-ABBD-D9F41F8DA2CB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'!$V$78:$V$81</c:f>
              <c:numCache>
                <c:formatCode>General</c:formatCode>
                <c:ptCount val="4"/>
                <c:pt idx="0">
                  <c:v>0.85360000000000003</c:v>
                </c:pt>
                <c:pt idx="1">
                  <c:v>1</c:v>
                </c:pt>
                <c:pt idx="2">
                  <c:v>1.0693999999999999</c:v>
                </c:pt>
                <c:pt idx="3">
                  <c:v>1.1524000000000001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E2-4D44-ABBD-D9F41F8DA2CB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'!$W$78:$W$81</c:f>
              <c:numCache>
                <c:formatCode>General</c:formatCode>
                <c:ptCount val="4"/>
                <c:pt idx="0">
                  <c:v>0.9294</c:v>
                </c:pt>
                <c:pt idx="1">
                  <c:v>1</c:v>
                </c:pt>
                <c:pt idx="2">
                  <c:v>1.0901000000000001</c:v>
                </c:pt>
                <c:pt idx="3">
                  <c:v>1.1806000000000001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2E2-4D44-ABBD-D9F41F8DA2CB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'!$X$78:$X$81</c:f>
              <c:numCache>
                <c:formatCode>General</c:formatCode>
                <c:ptCount val="4"/>
                <c:pt idx="0">
                  <c:v>0.8901</c:v>
                </c:pt>
                <c:pt idx="1">
                  <c:v>1</c:v>
                </c:pt>
                <c:pt idx="2">
                  <c:v>1.0821666666666667</c:v>
                </c:pt>
                <c:pt idx="3">
                  <c:v>1.1673000000000002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2E2-4D44-ABBD-D9F41F8D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4F-4713-8E21-E00B8488CA10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'!$V$87:$V$90</c:f>
              <c:numCache>
                <c:formatCode>General</c:formatCode>
                <c:ptCount val="4"/>
                <c:pt idx="0">
                  <c:v>0.6653</c:v>
                </c:pt>
                <c:pt idx="1">
                  <c:v>1</c:v>
                </c:pt>
                <c:pt idx="2">
                  <c:v>1.0526</c:v>
                </c:pt>
                <c:pt idx="3">
                  <c:v>0.98429999999999995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4F-4713-8E21-E00B8488CA10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'!$W$87:$W$90</c:f>
              <c:numCache>
                <c:formatCode>General</c:formatCode>
                <c:ptCount val="4"/>
                <c:pt idx="0">
                  <c:v>0.89290000000000003</c:v>
                </c:pt>
                <c:pt idx="1">
                  <c:v>1</c:v>
                </c:pt>
                <c:pt idx="2">
                  <c:v>1.2094</c:v>
                </c:pt>
                <c:pt idx="3">
                  <c:v>1.1091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4F-4713-8E21-E00B8488CA10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'!$X$87:$X$90</c:f>
              <c:numCache>
                <c:formatCode>General</c:formatCode>
                <c:ptCount val="4"/>
                <c:pt idx="0">
                  <c:v>0.79490000000000005</c:v>
                </c:pt>
                <c:pt idx="1">
                  <c:v>1</c:v>
                </c:pt>
                <c:pt idx="2">
                  <c:v>1.1378666666666668</c:v>
                </c:pt>
                <c:pt idx="3">
                  <c:v>1.0347666666666666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54F-4713-8E21-E00B8488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88-4EFC-B6C6-F9910DA330E9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'!$V$96:$V$99</c:f>
              <c:numCache>
                <c:formatCode>General</c:formatCode>
                <c:ptCount val="4"/>
                <c:pt idx="0">
                  <c:v>0.88929999999999998</c:v>
                </c:pt>
                <c:pt idx="1">
                  <c:v>1</c:v>
                </c:pt>
                <c:pt idx="2">
                  <c:v>1.016</c:v>
                </c:pt>
                <c:pt idx="3">
                  <c:v>1.0310999999999999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88-4EFC-B6C6-F9910DA330E9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'!$W$96:$W$99</c:f>
              <c:numCache>
                <c:formatCode>General</c:formatCode>
                <c:ptCount val="4"/>
                <c:pt idx="0">
                  <c:v>1.0114000000000001</c:v>
                </c:pt>
                <c:pt idx="1">
                  <c:v>1</c:v>
                </c:pt>
                <c:pt idx="2">
                  <c:v>1.0740000000000001</c:v>
                </c:pt>
                <c:pt idx="3">
                  <c:v>1.1311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88-4EFC-B6C6-F9910DA330E9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'!$X$96:$X$99</c:f>
              <c:numCache>
                <c:formatCode>General</c:formatCode>
                <c:ptCount val="4"/>
                <c:pt idx="0">
                  <c:v>0.94073670886075988</c:v>
                </c:pt>
                <c:pt idx="1">
                  <c:v>1</c:v>
                </c:pt>
                <c:pt idx="2">
                  <c:v>1.0323999999999998</c:v>
                </c:pt>
                <c:pt idx="3">
                  <c:v>1.0624696202531643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388-4EFC-B6C6-F9910DA33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2E-4062-9A39-344E5B94258E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2E-4062-9A39-344E5B94258E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2E-4062-9A39-344E5B94258E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2E-4062-9A39-344E5B94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D1-4D84-B9EE-FCB99287442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'!$AL$24:$AL$27</c:f>
              <c:numCache>
                <c:formatCode>General</c:formatCode>
                <c:ptCount val="4"/>
                <c:pt idx="0">
                  <c:v>0.95799999999999996</c:v>
                </c:pt>
                <c:pt idx="1">
                  <c:v>1</c:v>
                </c:pt>
                <c:pt idx="2">
                  <c:v>0.9889</c:v>
                </c:pt>
                <c:pt idx="3">
                  <c:v>0.98050000000000004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D1-4D84-B9EE-FCB99287442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'!$AM$24:$AM$27</c:f>
              <c:numCache>
                <c:formatCode>General</c:formatCode>
                <c:ptCount val="4"/>
                <c:pt idx="0">
                  <c:v>1.0389999999999999</c:v>
                </c:pt>
                <c:pt idx="1">
                  <c:v>1</c:v>
                </c:pt>
                <c:pt idx="2">
                  <c:v>1.0144</c:v>
                </c:pt>
                <c:pt idx="3">
                  <c:v>1.0333000000000001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D1-4D84-B9EE-FCB99287442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'!$AN$24:$AN$27</c:f>
              <c:numCache>
                <c:formatCode>General</c:formatCode>
                <c:ptCount val="4"/>
                <c:pt idx="0">
                  <c:v>0.98151538461538457</c:v>
                </c:pt>
                <c:pt idx="1">
                  <c:v>1</c:v>
                </c:pt>
                <c:pt idx="2">
                  <c:v>1.0008000000000001</c:v>
                </c:pt>
                <c:pt idx="3">
                  <c:v>1.0049230769230768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3D1-4D84-B9EE-FCB992874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8C-42B1-9054-9CA82B6CACAA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8C-42B1-9054-9CA82B6CACAA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8C-42B1-9054-9CA82B6CACAA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8C-42B1-9054-9CA82B6CA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60-4DEB-B579-2CD2CB79E571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'!$BB$24:$BB$27</c:f>
              <c:numCache>
                <c:formatCode>General</c:formatCode>
                <c:ptCount val="4"/>
                <c:pt idx="0">
                  <c:v>0.82540000000000002</c:v>
                </c:pt>
                <c:pt idx="1">
                  <c:v>1</c:v>
                </c:pt>
                <c:pt idx="2">
                  <c:v>1.0341</c:v>
                </c:pt>
                <c:pt idx="3">
                  <c:v>1.0124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60-4DEB-B579-2CD2CB79E571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'!$BC$24:$BC$27</c:f>
              <c:numCache>
                <c:formatCode>General</c:formatCode>
                <c:ptCount val="4"/>
                <c:pt idx="0">
                  <c:v>0.85350000000000004</c:v>
                </c:pt>
                <c:pt idx="1">
                  <c:v>1</c:v>
                </c:pt>
                <c:pt idx="2">
                  <c:v>1.0541</c:v>
                </c:pt>
                <c:pt idx="3">
                  <c:v>1.0650999999999999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60-4DEB-B579-2CD2CB79E571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'!$BD$24:$BD$27</c:f>
              <c:numCache>
                <c:formatCode>General</c:formatCode>
                <c:ptCount val="4"/>
                <c:pt idx="0">
                  <c:v>0.84429999999999994</c:v>
                </c:pt>
                <c:pt idx="1">
                  <c:v>1</c:v>
                </c:pt>
                <c:pt idx="2">
                  <c:v>1.0444200000000001</c:v>
                </c:pt>
                <c:pt idx="3">
                  <c:v>1.0428999999999999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460-4DEB-B579-2CD2CB79E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астероид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'573 Recha '!$B$5:$B$9</c:f>
              <c:numCache>
                <c:formatCode>General</c:formatCode>
                <c:ptCount val="5"/>
                <c:pt idx="0">
                  <c:v>0.36499999999999999</c:v>
                </c:pt>
                <c:pt idx="1">
                  <c:v>0.44500000000000001</c:v>
                </c:pt>
                <c:pt idx="2">
                  <c:v>0.55100000000000005</c:v>
                </c:pt>
                <c:pt idx="3">
                  <c:v>0.65800000000000003</c:v>
                </c:pt>
                <c:pt idx="4">
                  <c:v>0.80600000000000005</c:v>
                </c:pt>
              </c:numCache>
            </c:numRef>
          </c:xVal>
          <c:yVal>
            <c:numRef>
              <c:f>'573 Recha '!$C$5:$C$9</c:f>
              <c:numCache>
                <c:formatCode>General</c:formatCode>
                <c:ptCount val="5"/>
                <c:pt idx="0">
                  <c:v>0.48897307300246834</c:v>
                </c:pt>
                <c:pt idx="1">
                  <c:v>0.79927646340448177</c:v>
                </c:pt>
                <c:pt idx="2">
                  <c:v>1</c:v>
                </c:pt>
                <c:pt idx="3">
                  <c:v>1.055305054862389</c:v>
                </c:pt>
                <c:pt idx="4" formatCode="0.000000000">
                  <c:v>1.0754414356783235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01-4102-BE4D-F881770C154D}"/>
            </c:ext>
          </c:extLst>
        </c:ser>
        <c:ser>
          <c:idx val="1"/>
          <c:order val="1"/>
          <c:tx>
            <c:v>min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'!$F$24:$F$27</c:f>
              <c:numCache>
                <c:formatCode>General</c:formatCode>
                <c:ptCount val="4"/>
                <c:pt idx="0">
                  <c:v>0.8427</c:v>
                </c:pt>
                <c:pt idx="1">
                  <c:v>1</c:v>
                </c:pt>
                <c:pt idx="2">
                  <c:v>0.95920000000000005</c:v>
                </c:pt>
                <c:pt idx="3">
                  <c:v>0.96040000000000003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01-4102-BE4D-F881770C154D}"/>
            </c:ext>
          </c:extLst>
        </c:ser>
        <c:ser>
          <c:idx val="2"/>
          <c:order val="2"/>
          <c:tx>
            <c:v>max</c:v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'!$G$24:$G$27</c:f>
              <c:numCache>
                <c:formatCode>General</c:formatCode>
                <c:ptCount val="4"/>
                <c:pt idx="0">
                  <c:v>1.0065</c:v>
                </c:pt>
                <c:pt idx="1">
                  <c:v>1</c:v>
                </c:pt>
                <c:pt idx="2">
                  <c:v>1.0464</c:v>
                </c:pt>
                <c:pt idx="3">
                  <c:v>1.0627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01-4102-BE4D-F881770C154D}"/>
            </c:ext>
          </c:extLst>
        </c:ser>
        <c:ser>
          <c:idx val="3"/>
          <c:order val="3"/>
          <c:tx>
            <c:v>mid</c:v>
          </c:tx>
          <c:spPr>
            <a:ln w="19050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xVal>
            <c:numRef>
              <c:f>'573 Recha '!$B$6:$B$9</c:f>
              <c:numCache>
                <c:formatCode>General</c:formatCode>
                <c:ptCount val="4"/>
                <c:pt idx="0">
                  <c:v>0.44500000000000001</c:v>
                </c:pt>
                <c:pt idx="1">
                  <c:v>0.55100000000000005</c:v>
                </c:pt>
                <c:pt idx="2">
                  <c:v>0.65800000000000003</c:v>
                </c:pt>
                <c:pt idx="3">
                  <c:v>0.80600000000000005</c:v>
                </c:pt>
              </c:numCache>
            </c:numRef>
          </c:xVal>
          <c:yVal>
            <c:numRef>
              <c:f>'573 Recha '!$H$24:$H$27</c:f>
              <c:numCache>
                <c:formatCode>General</c:formatCode>
                <c:ptCount val="4"/>
                <c:pt idx="0">
                  <c:v>0.93426351351351367</c:v>
                </c:pt>
                <c:pt idx="1">
                  <c:v>1</c:v>
                </c:pt>
                <c:pt idx="2">
                  <c:v>0.99835810810810832</c:v>
                </c:pt>
                <c:pt idx="3">
                  <c:v>1.005536486486486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01-4102-BE4D-F881770C1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14048"/>
        <c:axId val="451219952"/>
      </c:scatterChart>
      <c:valAx>
        <c:axId val="45121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9952"/>
        <c:crosses val="autoZero"/>
        <c:crossBetween val="midCat"/>
      </c:valAx>
      <c:valAx>
        <c:axId val="45121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2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2.xml"/><Relationship Id="rId18" Type="http://schemas.openxmlformats.org/officeDocument/2006/relationships/chart" Target="../charts/chart77.xml"/><Relationship Id="rId26" Type="http://schemas.openxmlformats.org/officeDocument/2006/relationships/chart" Target="../charts/chart85.xml"/><Relationship Id="rId39" Type="http://schemas.openxmlformats.org/officeDocument/2006/relationships/chart" Target="../charts/chart98.xml"/><Relationship Id="rId21" Type="http://schemas.openxmlformats.org/officeDocument/2006/relationships/chart" Target="../charts/chart80.xml"/><Relationship Id="rId34" Type="http://schemas.openxmlformats.org/officeDocument/2006/relationships/chart" Target="../charts/chart93.xml"/><Relationship Id="rId42" Type="http://schemas.openxmlformats.org/officeDocument/2006/relationships/chart" Target="../charts/chart101.xml"/><Relationship Id="rId47" Type="http://schemas.openxmlformats.org/officeDocument/2006/relationships/chart" Target="../charts/chart106.xml"/><Relationship Id="rId50" Type="http://schemas.openxmlformats.org/officeDocument/2006/relationships/chart" Target="../charts/chart109.xml"/><Relationship Id="rId55" Type="http://schemas.openxmlformats.org/officeDocument/2006/relationships/chart" Target="../charts/chart114.xml"/><Relationship Id="rId7" Type="http://schemas.openxmlformats.org/officeDocument/2006/relationships/chart" Target="../charts/chart66.xml"/><Relationship Id="rId12" Type="http://schemas.openxmlformats.org/officeDocument/2006/relationships/chart" Target="../charts/chart71.xml"/><Relationship Id="rId17" Type="http://schemas.openxmlformats.org/officeDocument/2006/relationships/chart" Target="../charts/chart76.xml"/><Relationship Id="rId25" Type="http://schemas.openxmlformats.org/officeDocument/2006/relationships/chart" Target="../charts/chart84.xml"/><Relationship Id="rId33" Type="http://schemas.openxmlformats.org/officeDocument/2006/relationships/chart" Target="../charts/chart92.xml"/><Relationship Id="rId38" Type="http://schemas.openxmlformats.org/officeDocument/2006/relationships/chart" Target="../charts/chart97.xml"/><Relationship Id="rId46" Type="http://schemas.openxmlformats.org/officeDocument/2006/relationships/chart" Target="../charts/chart105.xml"/><Relationship Id="rId59" Type="http://schemas.openxmlformats.org/officeDocument/2006/relationships/chart" Target="../charts/chart118.xml"/><Relationship Id="rId2" Type="http://schemas.openxmlformats.org/officeDocument/2006/relationships/chart" Target="../charts/chart61.xml"/><Relationship Id="rId16" Type="http://schemas.openxmlformats.org/officeDocument/2006/relationships/chart" Target="../charts/chart75.xml"/><Relationship Id="rId20" Type="http://schemas.openxmlformats.org/officeDocument/2006/relationships/chart" Target="../charts/chart79.xml"/><Relationship Id="rId29" Type="http://schemas.openxmlformats.org/officeDocument/2006/relationships/chart" Target="../charts/chart88.xml"/><Relationship Id="rId41" Type="http://schemas.openxmlformats.org/officeDocument/2006/relationships/chart" Target="../charts/chart100.xml"/><Relationship Id="rId54" Type="http://schemas.openxmlformats.org/officeDocument/2006/relationships/chart" Target="../charts/chart113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11" Type="http://schemas.openxmlformats.org/officeDocument/2006/relationships/chart" Target="../charts/chart70.xml"/><Relationship Id="rId24" Type="http://schemas.openxmlformats.org/officeDocument/2006/relationships/chart" Target="../charts/chart83.xml"/><Relationship Id="rId32" Type="http://schemas.openxmlformats.org/officeDocument/2006/relationships/chart" Target="../charts/chart91.xml"/><Relationship Id="rId37" Type="http://schemas.openxmlformats.org/officeDocument/2006/relationships/chart" Target="../charts/chart96.xml"/><Relationship Id="rId40" Type="http://schemas.openxmlformats.org/officeDocument/2006/relationships/chart" Target="../charts/chart99.xml"/><Relationship Id="rId45" Type="http://schemas.openxmlformats.org/officeDocument/2006/relationships/chart" Target="../charts/chart104.xml"/><Relationship Id="rId53" Type="http://schemas.openxmlformats.org/officeDocument/2006/relationships/chart" Target="../charts/chart112.xml"/><Relationship Id="rId58" Type="http://schemas.openxmlformats.org/officeDocument/2006/relationships/chart" Target="../charts/chart117.xml"/><Relationship Id="rId5" Type="http://schemas.openxmlformats.org/officeDocument/2006/relationships/chart" Target="../charts/chart64.xml"/><Relationship Id="rId15" Type="http://schemas.openxmlformats.org/officeDocument/2006/relationships/chart" Target="../charts/chart74.xml"/><Relationship Id="rId23" Type="http://schemas.openxmlformats.org/officeDocument/2006/relationships/chart" Target="../charts/chart82.xml"/><Relationship Id="rId28" Type="http://schemas.openxmlformats.org/officeDocument/2006/relationships/chart" Target="../charts/chart87.xml"/><Relationship Id="rId36" Type="http://schemas.openxmlformats.org/officeDocument/2006/relationships/chart" Target="../charts/chart95.xml"/><Relationship Id="rId49" Type="http://schemas.openxmlformats.org/officeDocument/2006/relationships/chart" Target="../charts/chart108.xml"/><Relationship Id="rId57" Type="http://schemas.openxmlformats.org/officeDocument/2006/relationships/chart" Target="../charts/chart116.xml"/><Relationship Id="rId10" Type="http://schemas.openxmlformats.org/officeDocument/2006/relationships/chart" Target="../charts/chart69.xml"/><Relationship Id="rId19" Type="http://schemas.openxmlformats.org/officeDocument/2006/relationships/chart" Target="../charts/chart78.xml"/><Relationship Id="rId31" Type="http://schemas.openxmlformats.org/officeDocument/2006/relationships/chart" Target="../charts/chart90.xml"/><Relationship Id="rId44" Type="http://schemas.openxmlformats.org/officeDocument/2006/relationships/chart" Target="../charts/chart103.xml"/><Relationship Id="rId52" Type="http://schemas.openxmlformats.org/officeDocument/2006/relationships/chart" Target="../charts/chart111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Relationship Id="rId14" Type="http://schemas.openxmlformats.org/officeDocument/2006/relationships/chart" Target="../charts/chart73.xml"/><Relationship Id="rId22" Type="http://schemas.openxmlformats.org/officeDocument/2006/relationships/chart" Target="../charts/chart81.xml"/><Relationship Id="rId27" Type="http://schemas.openxmlformats.org/officeDocument/2006/relationships/chart" Target="../charts/chart86.xml"/><Relationship Id="rId30" Type="http://schemas.openxmlformats.org/officeDocument/2006/relationships/chart" Target="../charts/chart89.xml"/><Relationship Id="rId35" Type="http://schemas.openxmlformats.org/officeDocument/2006/relationships/chart" Target="../charts/chart94.xml"/><Relationship Id="rId43" Type="http://schemas.openxmlformats.org/officeDocument/2006/relationships/chart" Target="../charts/chart102.xml"/><Relationship Id="rId48" Type="http://schemas.openxmlformats.org/officeDocument/2006/relationships/chart" Target="../charts/chart107.xml"/><Relationship Id="rId56" Type="http://schemas.openxmlformats.org/officeDocument/2006/relationships/chart" Target="../charts/chart115.xml"/><Relationship Id="rId8" Type="http://schemas.openxmlformats.org/officeDocument/2006/relationships/chart" Target="../charts/chart67.xml"/><Relationship Id="rId51" Type="http://schemas.openxmlformats.org/officeDocument/2006/relationships/chart" Target="../charts/chart110.xml"/><Relationship Id="rId3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175260</xdr:rowOff>
    </xdr:from>
    <xdr:to>
      <xdr:col>19</xdr:col>
      <xdr:colOff>38100</xdr:colOff>
      <xdr:row>11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153637B-697C-4C78-976B-B4132AC33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</xdr:colOff>
      <xdr:row>10</xdr:row>
      <xdr:rowOff>182880</xdr:rowOff>
    </xdr:from>
    <xdr:to>
      <xdr:col>19</xdr:col>
      <xdr:colOff>22860</xdr:colOff>
      <xdr:row>20</xdr:row>
      <xdr:rowOff>15240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2A7CA41-22D6-48BC-B071-31D217DEE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19</xdr:col>
      <xdr:colOff>22860</xdr:colOff>
      <xdr:row>29</xdr:row>
      <xdr:rowOff>22860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EE54B4B3-BCA9-4158-AB5E-3EC281478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19</xdr:col>
      <xdr:colOff>30480</xdr:colOff>
      <xdr:row>38</xdr:row>
      <xdr:rowOff>22860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DA9D9290-DAB1-4D2E-882E-1054D66E4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19</xdr:col>
      <xdr:colOff>45720</xdr:colOff>
      <xdr:row>47</xdr:row>
      <xdr:rowOff>22860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6C845504-E958-4A8C-A82F-CD99358C8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19</xdr:col>
      <xdr:colOff>0</xdr:colOff>
      <xdr:row>56</xdr:row>
      <xdr:rowOff>22860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5F9AA267-D5BA-4C53-BCF8-99C219E43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56</xdr:row>
      <xdr:rowOff>0</xdr:rowOff>
    </xdr:from>
    <xdr:to>
      <xdr:col>19</xdr:col>
      <xdr:colOff>0</xdr:colOff>
      <xdr:row>65</xdr:row>
      <xdr:rowOff>22860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F5F2A678-BB1C-44D6-A9FC-499018A81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19</xdr:col>
      <xdr:colOff>7620</xdr:colOff>
      <xdr:row>74</xdr:row>
      <xdr:rowOff>22860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6E316435-5C2E-47E3-96EC-4EE80BE38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74</xdr:row>
      <xdr:rowOff>0</xdr:rowOff>
    </xdr:from>
    <xdr:to>
      <xdr:col>18</xdr:col>
      <xdr:colOff>601980</xdr:colOff>
      <xdr:row>83</xdr:row>
      <xdr:rowOff>22860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AAAC01D-69D8-43BA-AD38-0E6D5FF67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83</xdr:row>
      <xdr:rowOff>0</xdr:rowOff>
    </xdr:from>
    <xdr:to>
      <xdr:col>18</xdr:col>
      <xdr:colOff>594360</xdr:colOff>
      <xdr:row>92</xdr:row>
      <xdr:rowOff>22860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1AB7B27E-ECFE-43E5-8144-D6F8D08B5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92</xdr:row>
      <xdr:rowOff>0</xdr:rowOff>
    </xdr:from>
    <xdr:to>
      <xdr:col>18</xdr:col>
      <xdr:colOff>571500</xdr:colOff>
      <xdr:row>101</xdr:row>
      <xdr:rowOff>22860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32BB0630-79AE-4F44-A5D5-E2FFE927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101</xdr:row>
      <xdr:rowOff>0</xdr:rowOff>
    </xdr:from>
    <xdr:to>
      <xdr:col>19</xdr:col>
      <xdr:colOff>7620</xdr:colOff>
      <xdr:row>110</xdr:row>
      <xdr:rowOff>22860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3E109B6E-C634-48A9-9EBE-F680530F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110</xdr:row>
      <xdr:rowOff>0</xdr:rowOff>
    </xdr:from>
    <xdr:to>
      <xdr:col>18</xdr:col>
      <xdr:colOff>601980</xdr:colOff>
      <xdr:row>119</xdr:row>
      <xdr:rowOff>22860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60908B99-84F3-492D-BCA2-E4CC745A8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7620</xdr:colOff>
      <xdr:row>1</xdr:row>
      <xdr:rowOff>175260</xdr:rowOff>
    </xdr:from>
    <xdr:to>
      <xdr:col>35</xdr:col>
      <xdr:colOff>7620</xdr:colOff>
      <xdr:row>11</xdr:row>
      <xdr:rowOff>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F3307FA2-02B4-49C3-9718-4DA93E2E1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15240</xdr:colOff>
      <xdr:row>10</xdr:row>
      <xdr:rowOff>182880</xdr:rowOff>
    </xdr:from>
    <xdr:to>
      <xdr:col>35</xdr:col>
      <xdr:colOff>22860</xdr:colOff>
      <xdr:row>20</xdr:row>
      <xdr:rowOff>15240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77DB65D2-9EDB-4DBF-B001-6AF498235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35</xdr:col>
      <xdr:colOff>22860</xdr:colOff>
      <xdr:row>29</xdr:row>
      <xdr:rowOff>22860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1C3AAAAE-D10A-4B94-AF1C-6F1D794A5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0</xdr:colOff>
      <xdr:row>29</xdr:row>
      <xdr:rowOff>0</xdr:rowOff>
    </xdr:from>
    <xdr:to>
      <xdr:col>35</xdr:col>
      <xdr:colOff>30480</xdr:colOff>
      <xdr:row>38</xdr:row>
      <xdr:rowOff>22860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437F7D0F-5315-479F-8EE4-D0A6E7B56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34</xdr:col>
      <xdr:colOff>594360</xdr:colOff>
      <xdr:row>47</xdr:row>
      <xdr:rowOff>22860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6F6ACF9D-2A1E-4206-9F61-3799713F7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0</xdr:colOff>
      <xdr:row>47</xdr:row>
      <xdr:rowOff>0</xdr:rowOff>
    </xdr:from>
    <xdr:to>
      <xdr:col>35</xdr:col>
      <xdr:colOff>0</xdr:colOff>
      <xdr:row>56</xdr:row>
      <xdr:rowOff>22860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id="{5CD56E7B-4B36-4024-9C80-973391D71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25</xdr:col>
      <xdr:colOff>0</xdr:colOff>
      <xdr:row>56</xdr:row>
      <xdr:rowOff>0</xdr:rowOff>
    </xdr:from>
    <xdr:to>
      <xdr:col>35</xdr:col>
      <xdr:colOff>0</xdr:colOff>
      <xdr:row>65</xdr:row>
      <xdr:rowOff>22860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id="{EECCC61C-CCCC-4CF2-ADFF-DD6F05BF0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0</xdr:colOff>
      <xdr:row>65</xdr:row>
      <xdr:rowOff>0</xdr:rowOff>
    </xdr:from>
    <xdr:to>
      <xdr:col>35</xdr:col>
      <xdr:colOff>7620</xdr:colOff>
      <xdr:row>74</xdr:row>
      <xdr:rowOff>22860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A04E0B62-8CD5-409A-9F71-2F163A6D5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25</xdr:col>
      <xdr:colOff>0</xdr:colOff>
      <xdr:row>74</xdr:row>
      <xdr:rowOff>0</xdr:rowOff>
    </xdr:from>
    <xdr:to>
      <xdr:col>34</xdr:col>
      <xdr:colOff>601980</xdr:colOff>
      <xdr:row>83</xdr:row>
      <xdr:rowOff>22860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id="{DEBC3DE6-FB78-4C86-AB51-261788F69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0</xdr:colOff>
      <xdr:row>83</xdr:row>
      <xdr:rowOff>0</xdr:rowOff>
    </xdr:from>
    <xdr:to>
      <xdr:col>34</xdr:col>
      <xdr:colOff>594360</xdr:colOff>
      <xdr:row>92</xdr:row>
      <xdr:rowOff>22860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id="{6BEF0A1E-2289-472C-8159-13AB15B1F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25</xdr:col>
      <xdr:colOff>0</xdr:colOff>
      <xdr:row>92</xdr:row>
      <xdr:rowOff>0</xdr:rowOff>
    </xdr:from>
    <xdr:to>
      <xdr:col>34</xdr:col>
      <xdr:colOff>571500</xdr:colOff>
      <xdr:row>101</xdr:row>
      <xdr:rowOff>0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id="{323A0C7F-65EE-4510-BCD5-A1434555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25</xdr:col>
      <xdr:colOff>7620</xdr:colOff>
      <xdr:row>1</xdr:row>
      <xdr:rowOff>175260</xdr:rowOff>
    </xdr:from>
    <xdr:to>
      <xdr:col>35</xdr:col>
      <xdr:colOff>7620</xdr:colOff>
      <xdr:row>11</xdr:row>
      <xdr:rowOff>0</xdr:rowOff>
    </xdr:to>
    <xdr:graphicFrame macro="">
      <xdr:nvGraphicFramePr>
        <xdr:cNvPr id="29" name="Диаграмма 28">
          <a:extLst>
            <a:ext uri="{FF2B5EF4-FFF2-40B4-BE49-F238E27FC236}">
              <a16:creationId xmlns:a16="http://schemas.microsoft.com/office/drawing/2014/main" id="{81C8CE18-9D48-43D7-B58C-8E2DDF4E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25</xdr:col>
      <xdr:colOff>15240</xdr:colOff>
      <xdr:row>10</xdr:row>
      <xdr:rowOff>182880</xdr:rowOff>
    </xdr:from>
    <xdr:to>
      <xdr:col>35</xdr:col>
      <xdr:colOff>22860</xdr:colOff>
      <xdr:row>20</xdr:row>
      <xdr:rowOff>15240</xdr:rowOff>
    </xdr:to>
    <xdr:graphicFrame macro="">
      <xdr:nvGraphicFramePr>
        <xdr:cNvPr id="30" name="Диаграмма 29">
          <a:extLst>
            <a:ext uri="{FF2B5EF4-FFF2-40B4-BE49-F238E27FC236}">
              <a16:creationId xmlns:a16="http://schemas.microsoft.com/office/drawing/2014/main" id="{92B8CD84-FFD0-4BD8-96DF-42F18E3BA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35</xdr:col>
      <xdr:colOff>22860</xdr:colOff>
      <xdr:row>29</xdr:row>
      <xdr:rowOff>22860</xdr:rowOff>
    </xdr:to>
    <xdr:graphicFrame macro="">
      <xdr:nvGraphicFramePr>
        <xdr:cNvPr id="31" name="Диаграмма 30">
          <a:extLst>
            <a:ext uri="{FF2B5EF4-FFF2-40B4-BE49-F238E27FC236}">
              <a16:creationId xmlns:a16="http://schemas.microsoft.com/office/drawing/2014/main" id="{516A70AA-28D5-4534-89D4-4CC6CF280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25</xdr:col>
      <xdr:colOff>0</xdr:colOff>
      <xdr:row>29</xdr:row>
      <xdr:rowOff>0</xdr:rowOff>
    </xdr:from>
    <xdr:to>
      <xdr:col>35</xdr:col>
      <xdr:colOff>30480</xdr:colOff>
      <xdr:row>38</xdr:row>
      <xdr:rowOff>22860</xdr:rowOff>
    </xdr:to>
    <xdr:graphicFrame macro="">
      <xdr:nvGraphicFramePr>
        <xdr:cNvPr id="32" name="Диаграмма 31">
          <a:extLst>
            <a:ext uri="{FF2B5EF4-FFF2-40B4-BE49-F238E27FC236}">
              <a16:creationId xmlns:a16="http://schemas.microsoft.com/office/drawing/2014/main" id="{AC6558FA-F579-40EF-B416-C37BF49AD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34</xdr:col>
      <xdr:colOff>594360</xdr:colOff>
      <xdr:row>47</xdr:row>
      <xdr:rowOff>22860</xdr:rowOff>
    </xdr:to>
    <xdr:graphicFrame macro="">
      <xdr:nvGraphicFramePr>
        <xdr:cNvPr id="33" name="Диаграмма 32">
          <a:extLst>
            <a:ext uri="{FF2B5EF4-FFF2-40B4-BE49-F238E27FC236}">
              <a16:creationId xmlns:a16="http://schemas.microsoft.com/office/drawing/2014/main" id="{B35B6533-DDB3-4B70-98FF-A51D4C530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25</xdr:col>
      <xdr:colOff>0</xdr:colOff>
      <xdr:row>47</xdr:row>
      <xdr:rowOff>0</xdr:rowOff>
    </xdr:from>
    <xdr:to>
      <xdr:col>35</xdr:col>
      <xdr:colOff>0</xdr:colOff>
      <xdr:row>56</xdr:row>
      <xdr:rowOff>22860</xdr:rowOff>
    </xdr:to>
    <xdr:graphicFrame macro="">
      <xdr:nvGraphicFramePr>
        <xdr:cNvPr id="34" name="Диаграмма 33">
          <a:extLst>
            <a:ext uri="{FF2B5EF4-FFF2-40B4-BE49-F238E27FC236}">
              <a16:creationId xmlns:a16="http://schemas.microsoft.com/office/drawing/2014/main" id="{86385C62-0C0A-413F-87E9-B7A108671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25</xdr:col>
      <xdr:colOff>0</xdr:colOff>
      <xdr:row>56</xdr:row>
      <xdr:rowOff>0</xdr:rowOff>
    </xdr:from>
    <xdr:to>
      <xdr:col>35</xdr:col>
      <xdr:colOff>0</xdr:colOff>
      <xdr:row>65</xdr:row>
      <xdr:rowOff>22860</xdr:rowOff>
    </xdr:to>
    <xdr:graphicFrame macro="">
      <xdr:nvGraphicFramePr>
        <xdr:cNvPr id="35" name="Диаграмма 34">
          <a:extLst>
            <a:ext uri="{FF2B5EF4-FFF2-40B4-BE49-F238E27FC236}">
              <a16:creationId xmlns:a16="http://schemas.microsoft.com/office/drawing/2014/main" id="{73040531-3421-4D01-8E9F-DE0F80020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25</xdr:col>
      <xdr:colOff>0</xdr:colOff>
      <xdr:row>65</xdr:row>
      <xdr:rowOff>0</xdr:rowOff>
    </xdr:from>
    <xdr:to>
      <xdr:col>35</xdr:col>
      <xdr:colOff>7620</xdr:colOff>
      <xdr:row>74</xdr:row>
      <xdr:rowOff>22860</xdr:rowOff>
    </xdr:to>
    <xdr:graphicFrame macro="">
      <xdr:nvGraphicFramePr>
        <xdr:cNvPr id="36" name="Диаграмма 35">
          <a:extLst>
            <a:ext uri="{FF2B5EF4-FFF2-40B4-BE49-F238E27FC236}">
              <a16:creationId xmlns:a16="http://schemas.microsoft.com/office/drawing/2014/main" id="{4B53112F-C873-45D8-B034-8176AB3A8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25</xdr:col>
      <xdr:colOff>0</xdr:colOff>
      <xdr:row>74</xdr:row>
      <xdr:rowOff>0</xdr:rowOff>
    </xdr:from>
    <xdr:to>
      <xdr:col>34</xdr:col>
      <xdr:colOff>601980</xdr:colOff>
      <xdr:row>83</xdr:row>
      <xdr:rowOff>22860</xdr:rowOff>
    </xdr:to>
    <xdr:graphicFrame macro="">
      <xdr:nvGraphicFramePr>
        <xdr:cNvPr id="37" name="Диаграмма 36">
          <a:extLst>
            <a:ext uri="{FF2B5EF4-FFF2-40B4-BE49-F238E27FC236}">
              <a16:creationId xmlns:a16="http://schemas.microsoft.com/office/drawing/2014/main" id="{CF4FA618-BFB6-44A9-935D-644E92A1F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25</xdr:col>
      <xdr:colOff>0</xdr:colOff>
      <xdr:row>83</xdr:row>
      <xdr:rowOff>0</xdr:rowOff>
    </xdr:from>
    <xdr:to>
      <xdr:col>34</xdr:col>
      <xdr:colOff>594360</xdr:colOff>
      <xdr:row>92</xdr:row>
      <xdr:rowOff>22860</xdr:rowOff>
    </xdr:to>
    <xdr:graphicFrame macro="">
      <xdr:nvGraphicFramePr>
        <xdr:cNvPr id="38" name="Диаграмма 37">
          <a:extLst>
            <a:ext uri="{FF2B5EF4-FFF2-40B4-BE49-F238E27FC236}">
              <a16:creationId xmlns:a16="http://schemas.microsoft.com/office/drawing/2014/main" id="{DE0E7BA9-2D68-4378-AB23-BC146970E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25</xdr:col>
      <xdr:colOff>0</xdr:colOff>
      <xdr:row>92</xdr:row>
      <xdr:rowOff>0</xdr:rowOff>
    </xdr:from>
    <xdr:to>
      <xdr:col>34</xdr:col>
      <xdr:colOff>571500</xdr:colOff>
      <xdr:row>101</xdr:row>
      <xdr:rowOff>0</xdr:rowOff>
    </xdr:to>
    <xdr:graphicFrame macro="">
      <xdr:nvGraphicFramePr>
        <xdr:cNvPr id="39" name="Диаграмма 38">
          <a:extLst>
            <a:ext uri="{FF2B5EF4-FFF2-40B4-BE49-F238E27FC236}">
              <a16:creationId xmlns:a16="http://schemas.microsoft.com/office/drawing/2014/main" id="{0966C0B7-D54C-45A4-B701-3DE8157FA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41</xdr:col>
      <xdr:colOff>0</xdr:colOff>
      <xdr:row>20</xdr:row>
      <xdr:rowOff>0</xdr:rowOff>
    </xdr:from>
    <xdr:to>
      <xdr:col>51</xdr:col>
      <xdr:colOff>22860</xdr:colOff>
      <xdr:row>29</xdr:row>
      <xdr:rowOff>22860</xdr:rowOff>
    </xdr:to>
    <xdr:graphicFrame macro="">
      <xdr:nvGraphicFramePr>
        <xdr:cNvPr id="42" name="Диаграмма 41">
          <a:extLst>
            <a:ext uri="{FF2B5EF4-FFF2-40B4-BE49-F238E27FC236}">
              <a16:creationId xmlns:a16="http://schemas.microsoft.com/office/drawing/2014/main" id="{18CB517A-D9E2-4CA6-89F5-7B105E941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41</xdr:col>
      <xdr:colOff>0</xdr:colOff>
      <xdr:row>20</xdr:row>
      <xdr:rowOff>0</xdr:rowOff>
    </xdr:from>
    <xdr:to>
      <xdr:col>51</xdr:col>
      <xdr:colOff>22860</xdr:colOff>
      <xdr:row>29</xdr:row>
      <xdr:rowOff>22860</xdr:rowOff>
    </xdr:to>
    <xdr:graphicFrame macro="">
      <xdr:nvGraphicFramePr>
        <xdr:cNvPr id="43" name="Диаграмма 42">
          <a:extLst>
            <a:ext uri="{FF2B5EF4-FFF2-40B4-BE49-F238E27FC236}">
              <a16:creationId xmlns:a16="http://schemas.microsoft.com/office/drawing/2014/main" id="{1B9EB5BC-22EB-4C63-B30C-987D42AD3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57</xdr:col>
      <xdr:colOff>0</xdr:colOff>
      <xdr:row>20</xdr:row>
      <xdr:rowOff>0</xdr:rowOff>
    </xdr:from>
    <xdr:to>
      <xdr:col>67</xdr:col>
      <xdr:colOff>22860</xdr:colOff>
      <xdr:row>29</xdr:row>
      <xdr:rowOff>22860</xdr:rowOff>
    </xdr:to>
    <xdr:graphicFrame macro="">
      <xdr:nvGraphicFramePr>
        <xdr:cNvPr id="44" name="Диаграмма 43">
          <a:extLst>
            <a:ext uri="{FF2B5EF4-FFF2-40B4-BE49-F238E27FC236}">
              <a16:creationId xmlns:a16="http://schemas.microsoft.com/office/drawing/2014/main" id="{8A48F558-CD54-4665-8814-57FCDBF69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57</xdr:col>
      <xdr:colOff>0</xdr:colOff>
      <xdr:row>20</xdr:row>
      <xdr:rowOff>0</xdr:rowOff>
    </xdr:from>
    <xdr:to>
      <xdr:col>67</xdr:col>
      <xdr:colOff>22860</xdr:colOff>
      <xdr:row>29</xdr:row>
      <xdr:rowOff>22860</xdr:rowOff>
    </xdr:to>
    <xdr:graphicFrame macro="">
      <xdr:nvGraphicFramePr>
        <xdr:cNvPr id="45" name="Диаграмма 44">
          <a:extLst>
            <a:ext uri="{FF2B5EF4-FFF2-40B4-BE49-F238E27FC236}">
              <a16:creationId xmlns:a16="http://schemas.microsoft.com/office/drawing/2014/main" id="{67FCC6A8-5B3D-4AD3-9BED-9A34D6BD8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73</xdr:col>
      <xdr:colOff>0</xdr:colOff>
      <xdr:row>20</xdr:row>
      <xdr:rowOff>0</xdr:rowOff>
    </xdr:from>
    <xdr:to>
      <xdr:col>83</xdr:col>
      <xdr:colOff>22860</xdr:colOff>
      <xdr:row>29</xdr:row>
      <xdr:rowOff>22860</xdr:rowOff>
    </xdr:to>
    <xdr:graphicFrame macro="">
      <xdr:nvGraphicFramePr>
        <xdr:cNvPr id="46" name="Диаграмма 45">
          <a:extLst>
            <a:ext uri="{FF2B5EF4-FFF2-40B4-BE49-F238E27FC236}">
              <a16:creationId xmlns:a16="http://schemas.microsoft.com/office/drawing/2014/main" id="{7D47C647-EB3B-4AC1-AE38-172CD1CB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73</xdr:col>
      <xdr:colOff>0</xdr:colOff>
      <xdr:row>20</xdr:row>
      <xdr:rowOff>0</xdr:rowOff>
    </xdr:from>
    <xdr:to>
      <xdr:col>83</xdr:col>
      <xdr:colOff>22860</xdr:colOff>
      <xdr:row>29</xdr:row>
      <xdr:rowOff>22860</xdr:rowOff>
    </xdr:to>
    <xdr:graphicFrame macro="">
      <xdr:nvGraphicFramePr>
        <xdr:cNvPr id="47" name="Диаграмма 46">
          <a:extLst>
            <a:ext uri="{FF2B5EF4-FFF2-40B4-BE49-F238E27FC236}">
              <a16:creationId xmlns:a16="http://schemas.microsoft.com/office/drawing/2014/main" id="{B324B868-F215-4491-9357-C0E25F4AC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89</xdr:col>
      <xdr:colOff>0</xdr:colOff>
      <xdr:row>20</xdr:row>
      <xdr:rowOff>0</xdr:rowOff>
    </xdr:from>
    <xdr:to>
      <xdr:col>99</xdr:col>
      <xdr:colOff>22860</xdr:colOff>
      <xdr:row>29</xdr:row>
      <xdr:rowOff>22860</xdr:rowOff>
    </xdr:to>
    <xdr:graphicFrame macro="">
      <xdr:nvGraphicFramePr>
        <xdr:cNvPr id="48" name="Диаграмма 47">
          <a:extLst>
            <a:ext uri="{FF2B5EF4-FFF2-40B4-BE49-F238E27FC236}">
              <a16:creationId xmlns:a16="http://schemas.microsoft.com/office/drawing/2014/main" id="{86D8BF66-56E7-48B5-B0C1-513FC3BD2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89</xdr:col>
      <xdr:colOff>0</xdr:colOff>
      <xdr:row>20</xdr:row>
      <xdr:rowOff>0</xdr:rowOff>
    </xdr:from>
    <xdr:to>
      <xdr:col>99</xdr:col>
      <xdr:colOff>22860</xdr:colOff>
      <xdr:row>29</xdr:row>
      <xdr:rowOff>22860</xdr:rowOff>
    </xdr:to>
    <xdr:graphicFrame macro="">
      <xdr:nvGraphicFramePr>
        <xdr:cNvPr id="49" name="Диаграмма 48">
          <a:extLst>
            <a:ext uri="{FF2B5EF4-FFF2-40B4-BE49-F238E27FC236}">
              <a16:creationId xmlns:a16="http://schemas.microsoft.com/office/drawing/2014/main" id="{FE342555-FEC7-4AD4-AB51-FD9EAD8C5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41</xdr:col>
      <xdr:colOff>0</xdr:colOff>
      <xdr:row>65</xdr:row>
      <xdr:rowOff>0</xdr:rowOff>
    </xdr:from>
    <xdr:to>
      <xdr:col>51</xdr:col>
      <xdr:colOff>7620</xdr:colOff>
      <xdr:row>74</xdr:row>
      <xdr:rowOff>22860</xdr:rowOff>
    </xdr:to>
    <xdr:graphicFrame macro="">
      <xdr:nvGraphicFramePr>
        <xdr:cNvPr id="50" name="Диаграмма 49">
          <a:extLst>
            <a:ext uri="{FF2B5EF4-FFF2-40B4-BE49-F238E27FC236}">
              <a16:creationId xmlns:a16="http://schemas.microsoft.com/office/drawing/2014/main" id="{61B8FEF5-109C-4E2A-A0AE-0740B6505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41</xdr:col>
      <xdr:colOff>0</xdr:colOff>
      <xdr:row>65</xdr:row>
      <xdr:rowOff>0</xdr:rowOff>
    </xdr:from>
    <xdr:to>
      <xdr:col>51</xdr:col>
      <xdr:colOff>7620</xdr:colOff>
      <xdr:row>74</xdr:row>
      <xdr:rowOff>22860</xdr:rowOff>
    </xdr:to>
    <xdr:graphicFrame macro="">
      <xdr:nvGraphicFramePr>
        <xdr:cNvPr id="51" name="Диаграмма 50">
          <a:extLst>
            <a:ext uri="{FF2B5EF4-FFF2-40B4-BE49-F238E27FC236}">
              <a16:creationId xmlns:a16="http://schemas.microsoft.com/office/drawing/2014/main" id="{3F48D916-9D8E-4A58-B834-21413ACEB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57</xdr:col>
      <xdr:colOff>0</xdr:colOff>
      <xdr:row>65</xdr:row>
      <xdr:rowOff>0</xdr:rowOff>
    </xdr:from>
    <xdr:to>
      <xdr:col>67</xdr:col>
      <xdr:colOff>7620</xdr:colOff>
      <xdr:row>74</xdr:row>
      <xdr:rowOff>22860</xdr:rowOff>
    </xdr:to>
    <xdr:graphicFrame macro="">
      <xdr:nvGraphicFramePr>
        <xdr:cNvPr id="52" name="Диаграмма 51">
          <a:extLst>
            <a:ext uri="{FF2B5EF4-FFF2-40B4-BE49-F238E27FC236}">
              <a16:creationId xmlns:a16="http://schemas.microsoft.com/office/drawing/2014/main" id="{7ABEDF29-5D83-4B56-8C1D-4D76B56A2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57</xdr:col>
      <xdr:colOff>0</xdr:colOff>
      <xdr:row>65</xdr:row>
      <xdr:rowOff>0</xdr:rowOff>
    </xdr:from>
    <xdr:to>
      <xdr:col>67</xdr:col>
      <xdr:colOff>7620</xdr:colOff>
      <xdr:row>74</xdr:row>
      <xdr:rowOff>22860</xdr:rowOff>
    </xdr:to>
    <xdr:graphicFrame macro="">
      <xdr:nvGraphicFramePr>
        <xdr:cNvPr id="53" name="Диаграмма 52">
          <a:extLst>
            <a:ext uri="{FF2B5EF4-FFF2-40B4-BE49-F238E27FC236}">
              <a16:creationId xmlns:a16="http://schemas.microsoft.com/office/drawing/2014/main" id="{C716E42E-510A-443B-BA82-05E2BDB22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73</xdr:col>
      <xdr:colOff>0</xdr:colOff>
      <xdr:row>65</xdr:row>
      <xdr:rowOff>0</xdr:rowOff>
    </xdr:from>
    <xdr:to>
      <xdr:col>83</xdr:col>
      <xdr:colOff>7620</xdr:colOff>
      <xdr:row>74</xdr:row>
      <xdr:rowOff>22860</xdr:rowOff>
    </xdr:to>
    <xdr:graphicFrame macro="">
      <xdr:nvGraphicFramePr>
        <xdr:cNvPr id="54" name="Диаграмма 53">
          <a:extLst>
            <a:ext uri="{FF2B5EF4-FFF2-40B4-BE49-F238E27FC236}">
              <a16:creationId xmlns:a16="http://schemas.microsoft.com/office/drawing/2014/main" id="{3CD5EEE6-F572-4DF6-B8E6-385FF3777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73</xdr:col>
      <xdr:colOff>0</xdr:colOff>
      <xdr:row>65</xdr:row>
      <xdr:rowOff>0</xdr:rowOff>
    </xdr:from>
    <xdr:to>
      <xdr:col>83</xdr:col>
      <xdr:colOff>7620</xdr:colOff>
      <xdr:row>74</xdr:row>
      <xdr:rowOff>22860</xdr:rowOff>
    </xdr:to>
    <xdr:graphicFrame macro="">
      <xdr:nvGraphicFramePr>
        <xdr:cNvPr id="55" name="Диаграмма 54">
          <a:extLst>
            <a:ext uri="{FF2B5EF4-FFF2-40B4-BE49-F238E27FC236}">
              <a16:creationId xmlns:a16="http://schemas.microsoft.com/office/drawing/2014/main" id="{D61DDAB5-0919-4AE6-A808-C51B51E56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89</xdr:col>
      <xdr:colOff>0</xdr:colOff>
      <xdr:row>65</xdr:row>
      <xdr:rowOff>0</xdr:rowOff>
    </xdr:from>
    <xdr:to>
      <xdr:col>99</xdr:col>
      <xdr:colOff>7620</xdr:colOff>
      <xdr:row>74</xdr:row>
      <xdr:rowOff>22860</xdr:rowOff>
    </xdr:to>
    <xdr:graphicFrame macro="">
      <xdr:nvGraphicFramePr>
        <xdr:cNvPr id="56" name="Диаграмма 55">
          <a:extLst>
            <a:ext uri="{FF2B5EF4-FFF2-40B4-BE49-F238E27FC236}">
              <a16:creationId xmlns:a16="http://schemas.microsoft.com/office/drawing/2014/main" id="{819C66E0-54BC-4C04-A7A0-68955989E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89</xdr:col>
      <xdr:colOff>0</xdr:colOff>
      <xdr:row>65</xdr:row>
      <xdr:rowOff>0</xdr:rowOff>
    </xdr:from>
    <xdr:to>
      <xdr:col>99</xdr:col>
      <xdr:colOff>7620</xdr:colOff>
      <xdr:row>74</xdr:row>
      <xdr:rowOff>22860</xdr:rowOff>
    </xdr:to>
    <xdr:graphicFrame macro="">
      <xdr:nvGraphicFramePr>
        <xdr:cNvPr id="57" name="Диаграмма 56">
          <a:extLst>
            <a:ext uri="{FF2B5EF4-FFF2-40B4-BE49-F238E27FC236}">
              <a16:creationId xmlns:a16="http://schemas.microsoft.com/office/drawing/2014/main" id="{26C0E8F6-9A85-4623-99B4-A49638D0E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105</xdr:col>
      <xdr:colOff>0</xdr:colOff>
      <xdr:row>65</xdr:row>
      <xdr:rowOff>0</xdr:rowOff>
    </xdr:from>
    <xdr:to>
      <xdr:col>115</xdr:col>
      <xdr:colOff>7620</xdr:colOff>
      <xdr:row>74</xdr:row>
      <xdr:rowOff>22860</xdr:rowOff>
    </xdr:to>
    <xdr:graphicFrame macro="">
      <xdr:nvGraphicFramePr>
        <xdr:cNvPr id="58" name="Диаграмма 57">
          <a:extLst>
            <a:ext uri="{FF2B5EF4-FFF2-40B4-BE49-F238E27FC236}">
              <a16:creationId xmlns:a16="http://schemas.microsoft.com/office/drawing/2014/main" id="{4D2EA9D1-BD4F-4896-8B90-6F27F9534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105</xdr:col>
      <xdr:colOff>0</xdr:colOff>
      <xdr:row>65</xdr:row>
      <xdr:rowOff>0</xdr:rowOff>
    </xdr:from>
    <xdr:to>
      <xdr:col>115</xdr:col>
      <xdr:colOff>7620</xdr:colOff>
      <xdr:row>74</xdr:row>
      <xdr:rowOff>22860</xdr:rowOff>
    </xdr:to>
    <xdr:graphicFrame macro="">
      <xdr:nvGraphicFramePr>
        <xdr:cNvPr id="59" name="Диаграмма 58">
          <a:extLst>
            <a:ext uri="{FF2B5EF4-FFF2-40B4-BE49-F238E27FC236}">
              <a16:creationId xmlns:a16="http://schemas.microsoft.com/office/drawing/2014/main" id="{7BCE9BF1-2105-4ECB-AE2D-7247794EE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41</xdr:col>
      <xdr:colOff>0</xdr:colOff>
      <xdr:row>92</xdr:row>
      <xdr:rowOff>0</xdr:rowOff>
    </xdr:from>
    <xdr:to>
      <xdr:col>50</xdr:col>
      <xdr:colOff>571500</xdr:colOff>
      <xdr:row>101</xdr:row>
      <xdr:rowOff>0</xdr:rowOff>
    </xdr:to>
    <xdr:graphicFrame macro="">
      <xdr:nvGraphicFramePr>
        <xdr:cNvPr id="60" name="Диаграмма 59">
          <a:extLst>
            <a:ext uri="{FF2B5EF4-FFF2-40B4-BE49-F238E27FC236}">
              <a16:creationId xmlns:a16="http://schemas.microsoft.com/office/drawing/2014/main" id="{CF4EA93A-9085-42FE-AB47-64A25EF1F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41</xdr:col>
      <xdr:colOff>0</xdr:colOff>
      <xdr:row>92</xdr:row>
      <xdr:rowOff>0</xdr:rowOff>
    </xdr:from>
    <xdr:to>
      <xdr:col>50</xdr:col>
      <xdr:colOff>571500</xdr:colOff>
      <xdr:row>101</xdr:row>
      <xdr:rowOff>0</xdr:rowOff>
    </xdr:to>
    <xdr:graphicFrame macro="">
      <xdr:nvGraphicFramePr>
        <xdr:cNvPr id="61" name="Диаграмма 60">
          <a:extLst>
            <a:ext uri="{FF2B5EF4-FFF2-40B4-BE49-F238E27FC236}">
              <a16:creationId xmlns:a16="http://schemas.microsoft.com/office/drawing/2014/main" id="{C5DF4F85-7280-482F-9CD2-2524BED71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57</xdr:col>
      <xdr:colOff>0</xdr:colOff>
      <xdr:row>92</xdr:row>
      <xdr:rowOff>0</xdr:rowOff>
    </xdr:from>
    <xdr:to>
      <xdr:col>66</xdr:col>
      <xdr:colOff>571500</xdr:colOff>
      <xdr:row>101</xdr:row>
      <xdr:rowOff>0</xdr:rowOff>
    </xdr:to>
    <xdr:graphicFrame macro="">
      <xdr:nvGraphicFramePr>
        <xdr:cNvPr id="62" name="Диаграмма 61">
          <a:extLst>
            <a:ext uri="{FF2B5EF4-FFF2-40B4-BE49-F238E27FC236}">
              <a16:creationId xmlns:a16="http://schemas.microsoft.com/office/drawing/2014/main" id="{FF321C96-C939-4911-A074-814346133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57</xdr:col>
      <xdr:colOff>0</xdr:colOff>
      <xdr:row>92</xdr:row>
      <xdr:rowOff>0</xdr:rowOff>
    </xdr:from>
    <xdr:to>
      <xdr:col>66</xdr:col>
      <xdr:colOff>571500</xdr:colOff>
      <xdr:row>101</xdr:row>
      <xdr:rowOff>0</xdr:rowOff>
    </xdr:to>
    <xdr:graphicFrame macro="">
      <xdr:nvGraphicFramePr>
        <xdr:cNvPr id="63" name="Диаграмма 62">
          <a:extLst>
            <a:ext uri="{FF2B5EF4-FFF2-40B4-BE49-F238E27FC236}">
              <a16:creationId xmlns:a16="http://schemas.microsoft.com/office/drawing/2014/main" id="{69FC9872-4038-4C07-84D4-140741D97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73</xdr:col>
      <xdr:colOff>0</xdr:colOff>
      <xdr:row>92</xdr:row>
      <xdr:rowOff>0</xdr:rowOff>
    </xdr:from>
    <xdr:to>
      <xdr:col>82</xdr:col>
      <xdr:colOff>571500</xdr:colOff>
      <xdr:row>101</xdr:row>
      <xdr:rowOff>0</xdr:rowOff>
    </xdr:to>
    <xdr:graphicFrame macro="">
      <xdr:nvGraphicFramePr>
        <xdr:cNvPr id="64" name="Диаграмма 63">
          <a:extLst>
            <a:ext uri="{FF2B5EF4-FFF2-40B4-BE49-F238E27FC236}">
              <a16:creationId xmlns:a16="http://schemas.microsoft.com/office/drawing/2014/main" id="{4C6C02B2-8EB1-40DB-A19E-57B95D33E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73</xdr:col>
      <xdr:colOff>0</xdr:colOff>
      <xdr:row>92</xdr:row>
      <xdr:rowOff>0</xdr:rowOff>
    </xdr:from>
    <xdr:to>
      <xdr:col>82</xdr:col>
      <xdr:colOff>571500</xdr:colOff>
      <xdr:row>101</xdr:row>
      <xdr:rowOff>0</xdr:rowOff>
    </xdr:to>
    <xdr:graphicFrame macro="">
      <xdr:nvGraphicFramePr>
        <xdr:cNvPr id="65" name="Диаграмма 64">
          <a:extLst>
            <a:ext uri="{FF2B5EF4-FFF2-40B4-BE49-F238E27FC236}">
              <a16:creationId xmlns:a16="http://schemas.microsoft.com/office/drawing/2014/main" id="{0A072FF0-8204-4BAF-904A-03F563CE0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175260</xdr:rowOff>
    </xdr:from>
    <xdr:to>
      <xdr:col>19</xdr:col>
      <xdr:colOff>38100</xdr:colOff>
      <xdr:row>11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B42BFCF-6F45-493D-BBB3-8A04BE309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</xdr:colOff>
      <xdr:row>10</xdr:row>
      <xdr:rowOff>182880</xdr:rowOff>
    </xdr:from>
    <xdr:to>
      <xdr:col>19</xdr:col>
      <xdr:colOff>22860</xdr:colOff>
      <xdr:row>20</xdr:row>
      <xdr:rowOff>15240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318F541-5A24-44BC-A2F7-63A138CF8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19</xdr:col>
      <xdr:colOff>22860</xdr:colOff>
      <xdr:row>29</xdr:row>
      <xdr:rowOff>22860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DCA5EC9E-5F38-4CA1-B2F1-82AE68FC9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19</xdr:col>
      <xdr:colOff>30480</xdr:colOff>
      <xdr:row>38</xdr:row>
      <xdr:rowOff>22860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BF5EF148-EDC0-4AAE-83F4-6C6AFDB2D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19</xdr:col>
      <xdr:colOff>45720</xdr:colOff>
      <xdr:row>47</xdr:row>
      <xdr:rowOff>22860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2B58A9BF-8D12-4E07-A9BB-FC9A10D8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19</xdr:col>
      <xdr:colOff>0</xdr:colOff>
      <xdr:row>56</xdr:row>
      <xdr:rowOff>22860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F5D4805F-D790-4C87-922D-0D613917B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56</xdr:row>
      <xdr:rowOff>0</xdr:rowOff>
    </xdr:from>
    <xdr:to>
      <xdr:col>19</xdr:col>
      <xdr:colOff>0</xdr:colOff>
      <xdr:row>65</xdr:row>
      <xdr:rowOff>22860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A34ED17-0A2E-4E27-9EDD-56D10B582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19</xdr:col>
      <xdr:colOff>7620</xdr:colOff>
      <xdr:row>74</xdr:row>
      <xdr:rowOff>22860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96BB1E6B-B379-46E2-9C37-545F370D8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74</xdr:row>
      <xdr:rowOff>0</xdr:rowOff>
    </xdr:from>
    <xdr:to>
      <xdr:col>18</xdr:col>
      <xdr:colOff>601980</xdr:colOff>
      <xdr:row>83</xdr:row>
      <xdr:rowOff>22860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C32E9590-7345-42F4-80F8-5F25CA032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83</xdr:row>
      <xdr:rowOff>0</xdr:rowOff>
    </xdr:from>
    <xdr:to>
      <xdr:col>18</xdr:col>
      <xdr:colOff>594360</xdr:colOff>
      <xdr:row>92</xdr:row>
      <xdr:rowOff>22860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BB6FEDA4-FBB8-4722-AD9E-14A578B81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92</xdr:row>
      <xdr:rowOff>0</xdr:rowOff>
    </xdr:from>
    <xdr:to>
      <xdr:col>18</xdr:col>
      <xdr:colOff>571500</xdr:colOff>
      <xdr:row>101</xdr:row>
      <xdr:rowOff>22860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A5BAFF06-E752-4458-95B3-BA199EE7E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101</xdr:row>
      <xdr:rowOff>0</xdr:rowOff>
    </xdr:from>
    <xdr:to>
      <xdr:col>19</xdr:col>
      <xdr:colOff>7620</xdr:colOff>
      <xdr:row>110</xdr:row>
      <xdr:rowOff>22860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47897661-7A8F-474F-89A8-FF7226BCA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110</xdr:row>
      <xdr:rowOff>0</xdr:rowOff>
    </xdr:from>
    <xdr:to>
      <xdr:col>18</xdr:col>
      <xdr:colOff>601980</xdr:colOff>
      <xdr:row>119</xdr:row>
      <xdr:rowOff>22860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AECA2DB5-EE48-4B7E-866D-E0A46C71E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7620</xdr:colOff>
      <xdr:row>1</xdr:row>
      <xdr:rowOff>175260</xdr:rowOff>
    </xdr:from>
    <xdr:to>
      <xdr:col>35</xdr:col>
      <xdr:colOff>7620</xdr:colOff>
      <xdr:row>11</xdr:row>
      <xdr:rowOff>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705BD25E-11AC-430A-8ACD-8A2A036BE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15240</xdr:colOff>
      <xdr:row>10</xdr:row>
      <xdr:rowOff>182880</xdr:rowOff>
    </xdr:from>
    <xdr:to>
      <xdr:col>35</xdr:col>
      <xdr:colOff>22860</xdr:colOff>
      <xdr:row>20</xdr:row>
      <xdr:rowOff>15240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F824FE8F-E4C2-498C-8FC1-92DE54E69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35</xdr:col>
      <xdr:colOff>22860</xdr:colOff>
      <xdr:row>29</xdr:row>
      <xdr:rowOff>22860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30270805-6CBF-4873-9183-474E2BF34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0</xdr:colOff>
      <xdr:row>29</xdr:row>
      <xdr:rowOff>0</xdr:rowOff>
    </xdr:from>
    <xdr:to>
      <xdr:col>35</xdr:col>
      <xdr:colOff>30480</xdr:colOff>
      <xdr:row>38</xdr:row>
      <xdr:rowOff>22860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679616AF-0305-4380-A2E2-40AF8541C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34</xdr:col>
      <xdr:colOff>594360</xdr:colOff>
      <xdr:row>47</xdr:row>
      <xdr:rowOff>22860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61B9826E-0F9B-4F57-8537-1F80EB450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0</xdr:colOff>
      <xdr:row>47</xdr:row>
      <xdr:rowOff>0</xdr:rowOff>
    </xdr:from>
    <xdr:to>
      <xdr:col>35</xdr:col>
      <xdr:colOff>0</xdr:colOff>
      <xdr:row>56</xdr:row>
      <xdr:rowOff>22860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4ABC3845-0F25-487F-9326-C3D118CE1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25</xdr:col>
      <xdr:colOff>0</xdr:colOff>
      <xdr:row>56</xdr:row>
      <xdr:rowOff>0</xdr:rowOff>
    </xdr:from>
    <xdr:to>
      <xdr:col>35</xdr:col>
      <xdr:colOff>0</xdr:colOff>
      <xdr:row>65</xdr:row>
      <xdr:rowOff>22860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id="{9AB61791-D5B7-452F-9B46-D63306E58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0</xdr:colOff>
      <xdr:row>65</xdr:row>
      <xdr:rowOff>0</xdr:rowOff>
    </xdr:from>
    <xdr:to>
      <xdr:col>35</xdr:col>
      <xdr:colOff>7620</xdr:colOff>
      <xdr:row>74</xdr:row>
      <xdr:rowOff>22860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id="{8854A7E7-AA2F-4B48-B803-4C2A162A6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25</xdr:col>
      <xdr:colOff>0</xdr:colOff>
      <xdr:row>74</xdr:row>
      <xdr:rowOff>0</xdr:rowOff>
    </xdr:from>
    <xdr:to>
      <xdr:col>34</xdr:col>
      <xdr:colOff>601980</xdr:colOff>
      <xdr:row>83</xdr:row>
      <xdr:rowOff>22860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D10DC626-8FFE-4958-B924-2D4D6A778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0</xdr:colOff>
      <xdr:row>83</xdr:row>
      <xdr:rowOff>0</xdr:rowOff>
    </xdr:from>
    <xdr:to>
      <xdr:col>34</xdr:col>
      <xdr:colOff>594360</xdr:colOff>
      <xdr:row>92</xdr:row>
      <xdr:rowOff>22860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id="{9114961D-454B-4D16-9B0C-6DA2B2B9E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25</xdr:col>
      <xdr:colOff>0</xdr:colOff>
      <xdr:row>92</xdr:row>
      <xdr:rowOff>0</xdr:rowOff>
    </xdr:from>
    <xdr:to>
      <xdr:col>34</xdr:col>
      <xdr:colOff>571500</xdr:colOff>
      <xdr:row>101</xdr:row>
      <xdr:rowOff>0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id="{25CA80BC-B233-424A-B1C1-FD67585E3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25</xdr:col>
      <xdr:colOff>7620</xdr:colOff>
      <xdr:row>1</xdr:row>
      <xdr:rowOff>175260</xdr:rowOff>
    </xdr:from>
    <xdr:to>
      <xdr:col>35</xdr:col>
      <xdr:colOff>7620</xdr:colOff>
      <xdr:row>11</xdr:row>
      <xdr:rowOff>0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id="{9BA27E88-CCBE-460B-9868-B0614FE2E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25</xdr:col>
      <xdr:colOff>15240</xdr:colOff>
      <xdr:row>10</xdr:row>
      <xdr:rowOff>182880</xdr:rowOff>
    </xdr:from>
    <xdr:to>
      <xdr:col>35</xdr:col>
      <xdr:colOff>22860</xdr:colOff>
      <xdr:row>20</xdr:row>
      <xdr:rowOff>15240</xdr:rowOff>
    </xdr:to>
    <xdr:graphicFrame macro="">
      <xdr:nvGraphicFramePr>
        <xdr:cNvPr id="27" name="Диаграмма 26">
          <a:extLst>
            <a:ext uri="{FF2B5EF4-FFF2-40B4-BE49-F238E27FC236}">
              <a16:creationId xmlns:a16="http://schemas.microsoft.com/office/drawing/2014/main" id="{64708FFC-5F96-4F12-9A1A-B7EFC6E6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35</xdr:col>
      <xdr:colOff>22860</xdr:colOff>
      <xdr:row>29</xdr:row>
      <xdr:rowOff>22860</xdr:rowOff>
    </xdr:to>
    <xdr:graphicFrame macro="">
      <xdr:nvGraphicFramePr>
        <xdr:cNvPr id="28" name="Диаграмма 27">
          <a:extLst>
            <a:ext uri="{FF2B5EF4-FFF2-40B4-BE49-F238E27FC236}">
              <a16:creationId xmlns:a16="http://schemas.microsoft.com/office/drawing/2014/main" id="{44BD1165-14EB-4A4A-9BCC-1B2974611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25</xdr:col>
      <xdr:colOff>0</xdr:colOff>
      <xdr:row>29</xdr:row>
      <xdr:rowOff>0</xdr:rowOff>
    </xdr:from>
    <xdr:to>
      <xdr:col>35</xdr:col>
      <xdr:colOff>30480</xdr:colOff>
      <xdr:row>38</xdr:row>
      <xdr:rowOff>22860</xdr:rowOff>
    </xdr:to>
    <xdr:graphicFrame macro="">
      <xdr:nvGraphicFramePr>
        <xdr:cNvPr id="29" name="Диаграмма 28">
          <a:extLst>
            <a:ext uri="{FF2B5EF4-FFF2-40B4-BE49-F238E27FC236}">
              <a16:creationId xmlns:a16="http://schemas.microsoft.com/office/drawing/2014/main" id="{14D69444-5AEA-45C2-B286-5C658E21D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34</xdr:col>
      <xdr:colOff>594360</xdr:colOff>
      <xdr:row>47</xdr:row>
      <xdr:rowOff>22860</xdr:rowOff>
    </xdr:to>
    <xdr:graphicFrame macro="">
      <xdr:nvGraphicFramePr>
        <xdr:cNvPr id="30" name="Диаграмма 29">
          <a:extLst>
            <a:ext uri="{FF2B5EF4-FFF2-40B4-BE49-F238E27FC236}">
              <a16:creationId xmlns:a16="http://schemas.microsoft.com/office/drawing/2014/main" id="{F2EC0371-5D9D-4AE7-A564-8C70E575D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25</xdr:col>
      <xdr:colOff>0</xdr:colOff>
      <xdr:row>47</xdr:row>
      <xdr:rowOff>0</xdr:rowOff>
    </xdr:from>
    <xdr:to>
      <xdr:col>35</xdr:col>
      <xdr:colOff>0</xdr:colOff>
      <xdr:row>56</xdr:row>
      <xdr:rowOff>22860</xdr:rowOff>
    </xdr:to>
    <xdr:graphicFrame macro="">
      <xdr:nvGraphicFramePr>
        <xdr:cNvPr id="31" name="Диаграмма 30">
          <a:extLst>
            <a:ext uri="{FF2B5EF4-FFF2-40B4-BE49-F238E27FC236}">
              <a16:creationId xmlns:a16="http://schemas.microsoft.com/office/drawing/2014/main" id="{E87E8B5E-1DDD-4C17-B334-95BE11995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25</xdr:col>
      <xdr:colOff>0</xdr:colOff>
      <xdr:row>56</xdr:row>
      <xdr:rowOff>0</xdr:rowOff>
    </xdr:from>
    <xdr:to>
      <xdr:col>35</xdr:col>
      <xdr:colOff>0</xdr:colOff>
      <xdr:row>65</xdr:row>
      <xdr:rowOff>22860</xdr:rowOff>
    </xdr:to>
    <xdr:graphicFrame macro="">
      <xdr:nvGraphicFramePr>
        <xdr:cNvPr id="32" name="Диаграмма 31">
          <a:extLst>
            <a:ext uri="{FF2B5EF4-FFF2-40B4-BE49-F238E27FC236}">
              <a16:creationId xmlns:a16="http://schemas.microsoft.com/office/drawing/2014/main" id="{58E48C94-068B-40D2-B1EF-628A4E6B0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25</xdr:col>
      <xdr:colOff>0</xdr:colOff>
      <xdr:row>65</xdr:row>
      <xdr:rowOff>0</xdr:rowOff>
    </xdr:from>
    <xdr:to>
      <xdr:col>35</xdr:col>
      <xdr:colOff>7620</xdr:colOff>
      <xdr:row>74</xdr:row>
      <xdr:rowOff>22860</xdr:rowOff>
    </xdr:to>
    <xdr:graphicFrame macro="">
      <xdr:nvGraphicFramePr>
        <xdr:cNvPr id="33" name="Диаграмма 32">
          <a:extLst>
            <a:ext uri="{FF2B5EF4-FFF2-40B4-BE49-F238E27FC236}">
              <a16:creationId xmlns:a16="http://schemas.microsoft.com/office/drawing/2014/main" id="{F169E40B-A8D1-414D-9B2D-DAA0FD0BF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25</xdr:col>
      <xdr:colOff>0</xdr:colOff>
      <xdr:row>74</xdr:row>
      <xdr:rowOff>0</xdr:rowOff>
    </xdr:from>
    <xdr:to>
      <xdr:col>34</xdr:col>
      <xdr:colOff>601980</xdr:colOff>
      <xdr:row>83</xdr:row>
      <xdr:rowOff>22860</xdr:rowOff>
    </xdr:to>
    <xdr:graphicFrame macro="">
      <xdr:nvGraphicFramePr>
        <xdr:cNvPr id="34" name="Диаграмма 33">
          <a:extLst>
            <a:ext uri="{FF2B5EF4-FFF2-40B4-BE49-F238E27FC236}">
              <a16:creationId xmlns:a16="http://schemas.microsoft.com/office/drawing/2014/main" id="{3B692B87-CEDD-4AAF-B82A-833682FBA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25</xdr:col>
      <xdr:colOff>0</xdr:colOff>
      <xdr:row>83</xdr:row>
      <xdr:rowOff>0</xdr:rowOff>
    </xdr:from>
    <xdr:to>
      <xdr:col>34</xdr:col>
      <xdr:colOff>594360</xdr:colOff>
      <xdr:row>92</xdr:row>
      <xdr:rowOff>22860</xdr:rowOff>
    </xdr:to>
    <xdr:graphicFrame macro="">
      <xdr:nvGraphicFramePr>
        <xdr:cNvPr id="35" name="Диаграмма 34">
          <a:extLst>
            <a:ext uri="{FF2B5EF4-FFF2-40B4-BE49-F238E27FC236}">
              <a16:creationId xmlns:a16="http://schemas.microsoft.com/office/drawing/2014/main" id="{636797FC-A896-4B9D-82C7-A29A663A8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25</xdr:col>
      <xdr:colOff>0</xdr:colOff>
      <xdr:row>92</xdr:row>
      <xdr:rowOff>0</xdr:rowOff>
    </xdr:from>
    <xdr:to>
      <xdr:col>34</xdr:col>
      <xdr:colOff>571500</xdr:colOff>
      <xdr:row>101</xdr:row>
      <xdr:rowOff>0</xdr:rowOff>
    </xdr:to>
    <xdr:graphicFrame macro="">
      <xdr:nvGraphicFramePr>
        <xdr:cNvPr id="36" name="Диаграмма 35">
          <a:extLst>
            <a:ext uri="{FF2B5EF4-FFF2-40B4-BE49-F238E27FC236}">
              <a16:creationId xmlns:a16="http://schemas.microsoft.com/office/drawing/2014/main" id="{C33B5E96-87EF-42B7-87B8-DC13A3D28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41</xdr:col>
      <xdr:colOff>0</xdr:colOff>
      <xdr:row>20</xdr:row>
      <xdr:rowOff>0</xdr:rowOff>
    </xdr:from>
    <xdr:to>
      <xdr:col>51</xdr:col>
      <xdr:colOff>22860</xdr:colOff>
      <xdr:row>29</xdr:row>
      <xdr:rowOff>22860</xdr:rowOff>
    </xdr:to>
    <xdr:graphicFrame macro="">
      <xdr:nvGraphicFramePr>
        <xdr:cNvPr id="37" name="Диаграмма 36">
          <a:extLst>
            <a:ext uri="{FF2B5EF4-FFF2-40B4-BE49-F238E27FC236}">
              <a16:creationId xmlns:a16="http://schemas.microsoft.com/office/drawing/2014/main" id="{63F6F310-1CD7-4DE2-A2DE-65159E341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41</xdr:col>
      <xdr:colOff>0</xdr:colOff>
      <xdr:row>20</xdr:row>
      <xdr:rowOff>0</xdr:rowOff>
    </xdr:from>
    <xdr:to>
      <xdr:col>51</xdr:col>
      <xdr:colOff>22860</xdr:colOff>
      <xdr:row>29</xdr:row>
      <xdr:rowOff>22860</xdr:rowOff>
    </xdr:to>
    <xdr:graphicFrame macro="">
      <xdr:nvGraphicFramePr>
        <xdr:cNvPr id="38" name="Диаграмма 37">
          <a:extLst>
            <a:ext uri="{FF2B5EF4-FFF2-40B4-BE49-F238E27FC236}">
              <a16:creationId xmlns:a16="http://schemas.microsoft.com/office/drawing/2014/main" id="{2314B45F-C901-4E9F-B098-752E5F7D0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57</xdr:col>
      <xdr:colOff>0</xdr:colOff>
      <xdr:row>20</xdr:row>
      <xdr:rowOff>0</xdr:rowOff>
    </xdr:from>
    <xdr:to>
      <xdr:col>67</xdr:col>
      <xdr:colOff>22860</xdr:colOff>
      <xdr:row>29</xdr:row>
      <xdr:rowOff>22860</xdr:rowOff>
    </xdr:to>
    <xdr:graphicFrame macro="">
      <xdr:nvGraphicFramePr>
        <xdr:cNvPr id="39" name="Диаграмма 38">
          <a:extLst>
            <a:ext uri="{FF2B5EF4-FFF2-40B4-BE49-F238E27FC236}">
              <a16:creationId xmlns:a16="http://schemas.microsoft.com/office/drawing/2014/main" id="{C2197FFF-87DF-439E-A043-04FEE4BF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57</xdr:col>
      <xdr:colOff>0</xdr:colOff>
      <xdr:row>20</xdr:row>
      <xdr:rowOff>0</xdr:rowOff>
    </xdr:from>
    <xdr:to>
      <xdr:col>67</xdr:col>
      <xdr:colOff>22860</xdr:colOff>
      <xdr:row>29</xdr:row>
      <xdr:rowOff>22860</xdr:rowOff>
    </xdr:to>
    <xdr:graphicFrame macro="">
      <xdr:nvGraphicFramePr>
        <xdr:cNvPr id="40" name="Диаграмма 39">
          <a:extLst>
            <a:ext uri="{FF2B5EF4-FFF2-40B4-BE49-F238E27FC236}">
              <a16:creationId xmlns:a16="http://schemas.microsoft.com/office/drawing/2014/main" id="{C8509A0E-99AD-4C31-9385-889342297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73</xdr:col>
      <xdr:colOff>0</xdr:colOff>
      <xdr:row>20</xdr:row>
      <xdr:rowOff>0</xdr:rowOff>
    </xdr:from>
    <xdr:to>
      <xdr:col>83</xdr:col>
      <xdr:colOff>22860</xdr:colOff>
      <xdr:row>29</xdr:row>
      <xdr:rowOff>22860</xdr:rowOff>
    </xdr:to>
    <xdr:graphicFrame macro="">
      <xdr:nvGraphicFramePr>
        <xdr:cNvPr id="41" name="Диаграмма 40">
          <a:extLst>
            <a:ext uri="{FF2B5EF4-FFF2-40B4-BE49-F238E27FC236}">
              <a16:creationId xmlns:a16="http://schemas.microsoft.com/office/drawing/2014/main" id="{9E70A12B-2B81-4974-8D4B-4014D179F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73</xdr:col>
      <xdr:colOff>0</xdr:colOff>
      <xdr:row>20</xdr:row>
      <xdr:rowOff>0</xdr:rowOff>
    </xdr:from>
    <xdr:to>
      <xdr:col>83</xdr:col>
      <xdr:colOff>22860</xdr:colOff>
      <xdr:row>29</xdr:row>
      <xdr:rowOff>22860</xdr:rowOff>
    </xdr:to>
    <xdr:graphicFrame macro="">
      <xdr:nvGraphicFramePr>
        <xdr:cNvPr id="42" name="Диаграмма 41">
          <a:extLst>
            <a:ext uri="{FF2B5EF4-FFF2-40B4-BE49-F238E27FC236}">
              <a16:creationId xmlns:a16="http://schemas.microsoft.com/office/drawing/2014/main" id="{5E6C17E3-CA52-4AAB-A890-C6B4C5AF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89</xdr:col>
      <xdr:colOff>0</xdr:colOff>
      <xdr:row>20</xdr:row>
      <xdr:rowOff>0</xdr:rowOff>
    </xdr:from>
    <xdr:to>
      <xdr:col>99</xdr:col>
      <xdr:colOff>22860</xdr:colOff>
      <xdr:row>29</xdr:row>
      <xdr:rowOff>22860</xdr:rowOff>
    </xdr:to>
    <xdr:graphicFrame macro="">
      <xdr:nvGraphicFramePr>
        <xdr:cNvPr id="43" name="Диаграмма 42">
          <a:extLst>
            <a:ext uri="{FF2B5EF4-FFF2-40B4-BE49-F238E27FC236}">
              <a16:creationId xmlns:a16="http://schemas.microsoft.com/office/drawing/2014/main" id="{1BF31F6F-E36B-432E-B44E-CE6B78BE9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89</xdr:col>
      <xdr:colOff>0</xdr:colOff>
      <xdr:row>20</xdr:row>
      <xdr:rowOff>0</xdr:rowOff>
    </xdr:from>
    <xdr:to>
      <xdr:col>99</xdr:col>
      <xdr:colOff>22860</xdr:colOff>
      <xdr:row>29</xdr:row>
      <xdr:rowOff>22860</xdr:rowOff>
    </xdr:to>
    <xdr:graphicFrame macro="">
      <xdr:nvGraphicFramePr>
        <xdr:cNvPr id="44" name="Диаграмма 43">
          <a:extLst>
            <a:ext uri="{FF2B5EF4-FFF2-40B4-BE49-F238E27FC236}">
              <a16:creationId xmlns:a16="http://schemas.microsoft.com/office/drawing/2014/main" id="{58D1AD86-C08E-4D48-BBB5-BD4BAB92B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41</xdr:col>
      <xdr:colOff>0</xdr:colOff>
      <xdr:row>65</xdr:row>
      <xdr:rowOff>0</xdr:rowOff>
    </xdr:from>
    <xdr:to>
      <xdr:col>51</xdr:col>
      <xdr:colOff>7620</xdr:colOff>
      <xdr:row>74</xdr:row>
      <xdr:rowOff>22860</xdr:rowOff>
    </xdr:to>
    <xdr:graphicFrame macro="">
      <xdr:nvGraphicFramePr>
        <xdr:cNvPr id="45" name="Диаграмма 44">
          <a:extLst>
            <a:ext uri="{FF2B5EF4-FFF2-40B4-BE49-F238E27FC236}">
              <a16:creationId xmlns:a16="http://schemas.microsoft.com/office/drawing/2014/main" id="{B8C3510A-FF02-4C56-AF89-8C5BD9B4D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41</xdr:col>
      <xdr:colOff>0</xdr:colOff>
      <xdr:row>65</xdr:row>
      <xdr:rowOff>0</xdr:rowOff>
    </xdr:from>
    <xdr:to>
      <xdr:col>51</xdr:col>
      <xdr:colOff>7620</xdr:colOff>
      <xdr:row>74</xdr:row>
      <xdr:rowOff>22860</xdr:rowOff>
    </xdr:to>
    <xdr:graphicFrame macro="">
      <xdr:nvGraphicFramePr>
        <xdr:cNvPr id="46" name="Диаграмма 45">
          <a:extLst>
            <a:ext uri="{FF2B5EF4-FFF2-40B4-BE49-F238E27FC236}">
              <a16:creationId xmlns:a16="http://schemas.microsoft.com/office/drawing/2014/main" id="{03BFA92D-531B-4F98-9E17-C6F2F29BE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57</xdr:col>
      <xdr:colOff>0</xdr:colOff>
      <xdr:row>65</xdr:row>
      <xdr:rowOff>0</xdr:rowOff>
    </xdr:from>
    <xdr:to>
      <xdr:col>67</xdr:col>
      <xdr:colOff>7620</xdr:colOff>
      <xdr:row>74</xdr:row>
      <xdr:rowOff>22860</xdr:rowOff>
    </xdr:to>
    <xdr:graphicFrame macro="">
      <xdr:nvGraphicFramePr>
        <xdr:cNvPr id="47" name="Диаграмма 46">
          <a:extLst>
            <a:ext uri="{FF2B5EF4-FFF2-40B4-BE49-F238E27FC236}">
              <a16:creationId xmlns:a16="http://schemas.microsoft.com/office/drawing/2014/main" id="{82737023-2288-4817-9704-3332D026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57</xdr:col>
      <xdr:colOff>0</xdr:colOff>
      <xdr:row>65</xdr:row>
      <xdr:rowOff>0</xdr:rowOff>
    </xdr:from>
    <xdr:to>
      <xdr:col>67</xdr:col>
      <xdr:colOff>7620</xdr:colOff>
      <xdr:row>74</xdr:row>
      <xdr:rowOff>22860</xdr:rowOff>
    </xdr:to>
    <xdr:graphicFrame macro="">
      <xdr:nvGraphicFramePr>
        <xdr:cNvPr id="48" name="Диаграмма 47">
          <a:extLst>
            <a:ext uri="{FF2B5EF4-FFF2-40B4-BE49-F238E27FC236}">
              <a16:creationId xmlns:a16="http://schemas.microsoft.com/office/drawing/2014/main" id="{E13A2928-9F50-4052-A234-F1BDEE73A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73</xdr:col>
      <xdr:colOff>0</xdr:colOff>
      <xdr:row>65</xdr:row>
      <xdr:rowOff>0</xdr:rowOff>
    </xdr:from>
    <xdr:to>
      <xdr:col>83</xdr:col>
      <xdr:colOff>7620</xdr:colOff>
      <xdr:row>74</xdr:row>
      <xdr:rowOff>22860</xdr:rowOff>
    </xdr:to>
    <xdr:graphicFrame macro="">
      <xdr:nvGraphicFramePr>
        <xdr:cNvPr id="49" name="Диаграмма 48">
          <a:extLst>
            <a:ext uri="{FF2B5EF4-FFF2-40B4-BE49-F238E27FC236}">
              <a16:creationId xmlns:a16="http://schemas.microsoft.com/office/drawing/2014/main" id="{49215040-7AD0-4EF2-B440-5A743B269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73</xdr:col>
      <xdr:colOff>0</xdr:colOff>
      <xdr:row>65</xdr:row>
      <xdr:rowOff>0</xdr:rowOff>
    </xdr:from>
    <xdr:to>
      <xdr:col>83</xdr:col>
      <xdr:colOff>7620</xdr:colOff>
      <xdr:row>74</xdr:row>
      <xdr:rowOff>22860</xdr:rowOff>
    </xdr:to>
    <xdr:graphicFrame macro="">
      <xdr:nvGraphicFramePr>
        <xdr:cNvPr id="50" name="Диаграмма 49">
          <a:extLst>
            <a:ext uri="{FF2B5EF4-FFF2-40B4-BE49-F238E27FC236}">
              <a16:creationId xmlns:a16="http://schemas.microsoft.com/office/drawing/2014/main" id="{63692C4F-0354-4F55-8E36-B43C5B093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89</xdr:col>
      <xdr:colOff>0</xdr:colOff>
      <xdr:row>65</xdr:row>
      <xdr:rowOff>0</xdr:rowOff>
    </xdr:from>
    <xdr:to>
      <xdr:col>99</xdr:col>
      <xdr:colOff>7620</xdr:colOff>
      <xdr:row>74</xdr:row>
      <xdr:rowOff>22860</xdr:rowOff>
    </xdr:to>
    <xdr:graphicFrame macro="">
      <xdr:nvGraphicFramePr>
        <xdr:cNvPr id="51" name="Диаграмма 50">
          <a:extLst>
            <a:ext uri="{FF2B5EF4-FFF2-40B4-BE49-F238E27FC236}">
              <a16:creationId xmlns:a16="http://schemas.microsoft.com/office/drawing/2014/main" id="{6421D300-E2B9-456F-947F-F653BD832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89</xdr:col>
      <xdr:colOff>0</xdr:colOff>
      <xdr:row>65</xdr:row>
      <xdr:rowOff>0</xdr:rowOff>
    </xdr:from>
    <xdr:to>
      <xdr:col>99</xdr:col>
      <xdr:colOff>7620</xdr:colOff>
      <xdr:row>74</xdr:row>
      <xdr:rowOff>22860</xdr:rowOff>
    </xdr:to>
    <xdr:graphicFrame macro="">
      <xdr:nvGraphicFramePr>
        <xdr:cNvPr id="52" name="Диаграмма 51">
          <a:extLst>
            <a:ext uri="{FF2B5EF4-FFF2-40B4-BE49-F238E27FC236}">
              <a16:creationId xmlns:a16="http://schemas.microsoft.com/office/drawing/2014/main" id="{3EEC7F89-0478-4DB7-8806-E5ADC7A73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105</xdr:col>
      <xdr:colOff>0</xdr:colOff>
      <xdr:row>65</xdr:row>
      <xdr:rowOff>0</xdr:rowOff>
    </xdr:from>
    <xdr:to>
      <xdr:col>115</xdr:col>
      <xdr:colOff>7620</xdr:colOff>
      <xdr:row>74</xdr:row>
      <xdr:rowOff>22860</xdr:rowOff>
    </xdr:to>
    <xdr:graphicFrame macro="">
      <xdr:nvGraphicFramePr>
        <xdr:cNvPr id="53" name="Диаграмма 52">
          <a:extLst>
            <a:ext uri="{FF2B5EF4-FFF2-40B4-BE49-F238E27FC236}">
              <a16:creationId xmlns:a16="http://schemas.microsoft.com/office/drawing/2014/main" id="{8FE5846F-7FB7-4357-9773-DF5028E8C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105</xdr:col>
      <xdr:colOff>0</xdr:colOff>
      <xdr:row>65</xdr:row>
      <xdr:rowOff>0</xdr:rowOff>
    </xdr:from>
    <xdr:to>
      <xdr:col>115</xdr:col>
      <xdr:colOff>7620</xdr:colOff>
      <xdr:row>74</xdr:row>
      <xdr:rowOff>22860</xdr:rowOff>
    </xdr:to>
    <xdr:graphicFrame macro="">
      <xdr:nvGraphicFramePr>
        <xdr:cNvPr id="54" name="Диаграмма 53">
          <a:extLst>
            <a:ext uri="{FF2B5EF4-FFF2-40B4-BE49-F238E27FC236}">
              <a16:creationId xmlns:a16="http://schemas.microsoft.com/office/drawing/2014/main" id="{0B66DE1F-326E-4DD4-894A-9D6840650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41</xdr:col>
      <xdr:colOff>0</xdr:colOff>
      <xdr:row>92</xdr:row>
      <xdr:rowOff>0</xdr:rowOff>
    </xdr:from>
    <xdr:to>
      <xdr:col>50</xdr:col>
      <xdr:colOff>571500</xdr:colOff>
      <xdr:row>101</xdr:row>
      <xdr:rowOff>0</xdr:rowOff>
    </xdr:to>
    <xdr:graphicFrame macro="">
      <xdr:nvGraphicFramePr>
        <xdr:cNvPr id="55" name="Диаграмма 54">
          <a:extLst>
            <a:ext uri="{FF2B5EF4-FFF2-40B4-BE49-F238E27FC236}">
              <a16:creationId xmlns:a16="http://schemas.microsoft.com/office/drawing/2014/main" id="{3F5CE25F-B2BE-4222-BEBC-55B01900C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41</xdr:col>
      <xdr:colOff>0</xdr:colOff>
      <xdr:row>92</xdr:row>
      <xdr:rowOff>0</xdr:rowOff>
    </xdr:from>
    <xdr:to>
      <xdr:col>50</xdr:col>
      <xdr:colOff>571500</xdr:colOff>
      <xdr:row>101</xdr:row>
      <xdr:rowOff>0</xdr:rowOff>
    </xdr:to>
    <xdr:graphicFrame macro="">
      <xdr:nvGraphicFramePr>
        <xdr:cNvPr id="56" name="Диаграмма 55">
          <a:extLst>
            <a:ext uri="{FF2B5EF4-FFF2-40B4-BE49-F238E27FC236}">
              <a16:creationId xmlns:a16="http://schemas.microsoft.com/office/drawing/2014/main" id="{2854507A-9C78-4ED5-ADFE-7AB1756B5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57</xdr:col>
      <xdr:colOff>0</xdr:colOff>
      <xdr:row>92</xdr:row>
      <xdr:rowOff>0</xdr:rowOff>
    </xdr:from>
    <xdr:to>
      <xdr:col>66</xdr:col>
      <xdr:colOff>571500</xdr:colOff>
      <xdr:row>101</xdr:row>
      <xdr:rowOff>0</xdr:rowOff>
    </xdr:to>
    <xdr:graphicFrame macro="">
      <xdr:nvGraphicFramePr>
        <xdr:cNvPr id="57" name="Диаграмма 56">
          <a:extLst>
            <a:ext uri="{FF2B5EF4-FFF2-40B4-BE49-F238E27FC236}">
              <a16:creationId xmlns:a16="http://schemas.microsoft.com/office/drawing/2014/main" id="{6D43558D-02CC-44DD-A232-7959085E6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57</xdr:col>
      <xdr:colOff>0</xdr:colOff>
      <xdr:row>92</xdr:row>
      <xdr:rowOff>0</xdr:rowOff>
    </xdr:from>
    <xdr:to>
      <xdr:col>66</xdr:col>
      <xdr:colOff>571500</xdr:colOff>
      <xdr:row>101</xdr:row>
      <xdr:rowOff>0</xdr:rowOff>
    </xdr:to>
    <xdr:graphicFrame macro="">
      <xdr:nvGraphicFramePr>
        <xdr:cNvPr id="58" name="Диаграмма 57">
          <a:extLst>
            <a:ext uri="{FF2B5EF4-FFF2-40B4-BE49-F238E27FC236}">
              <a16:creationId xmlns:a16="http://schemas.microsoft.com/office/drawing/2014/main" id="{7A78B3BA-C284-46C7-9221-8DB092C27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73</xdr:col>
      <xdr:colOff>0</xdr:colOff>
      <xdr:row>92</xdr:row>
      <xdr:rowOff>0</xdr:rowOff>
    </xdr:from>
    <xdr:to>
      <xdr:col>82</xdr:col>
      <xdr:colOff>571500</xdr:colOff>
      <xdr:row>101</xdr:row>
      <xdr:rowOff>0</xdr:rowOff>
    </xdr:to>
    <xdr:graphicFrame macro="">
      <xdr:nvGraphicFramePr>
        <xdr:cNvPr id="59" name="Диаграмма 58">
          <a:extLst>
            <a:ext uri="{FF2B5EF4-FFF2-40B4-BE49-F238E27FC236}">
              <a16:creationId xmlns:a16="http://schemas.microsoft.com/office/drawing/2014/main" id="{7C67901D-E3ED-4202-9151-5B04CDBE2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73</xdr:col>
      <xdr:colOff>0</xdr:colOff>
      <xdr:row>92</xdr:row>
      <xdr:rowOff>0</xdr:rowOff>
    </xdr:from>
    <xdr:to>
      <xdr:col>82</xdr:col>
      <xdr:colOff>571500</xdr:colOff>
      <xdr:row>101</xdr:row>
      <xdr:rowOff>0</xdr:rowOff>
    </xdr:to>
    <xdr:graphicFrame macro="">
      <xdr:nvGraphicFramePr>
        <xdr:cNvPr id="60" name="Диаграмма 59">
          <a:extLst>
            <a:ext uri="{FF2B5EF4-FFF2-40B4-BE49-F238E27FC236}">
              <a16:creationId xmlns:a16="http://schemas.microsoft.com/office/drawing/2014/main" id="{BC3FFB3B-B90C-41C9-A020-587694FE1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877"/>
  <sheetViews>
    <sheetView workbookViewId="0">
      <selection activeCell="B20" sqref="B20"/>
    </sheetView>
  </sheetViews>
  <sheetFormatPr defaultRowHeight="14.4" x14ac:dyDescent="0.3"/>
  <cols>
    <col min="1" max="1" width="11.6640625" customWidth="1"/>
    <col min="8" max="8" width="11.21875" customWidth="1"/>
    <col min="19" max="19" width="9.33203125" customWidth="1"/>
    <col min="20" max="20" width="5.5546875" style="16" customWidth="1"/>
    <col min="24" max="24" width="12.5546875" customWidth="1"/>
  </cols>
  <sheetData>
    <row r="1" spans="1:39" ht="17.399999999999999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5"/>
      <c r="U1" s="21" t="s">
        <v>27</v>
      </c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" thickBot="1" x14ac:dyDescent="0.35">
      <c r="I2" s="18">
        <f>I10</f>
        <v>0</v>
      </c>
      <c r="Y2" s="18">
        <f>Y10</f>
        <v>0</v>
      </c>
    </row>
    <row r="3" spans="1:39" x14ac:dyDescent="0.3">
      <c r="A3" s="24" t="s">
        <v>1</v>
      </c>
      <c r="B3" s="25"/>
      <c r="C3" s="26"/>
      <c r="E3" s="22" t="s">
        <v>13</v>
      </c>
      <c r="F3" s="22"/>
      <c r="G3" s="22"/>
      <c r="H3" s="22"/>
      <c r="I3" s="18">
        <f>I10</f>
        <v>0</v>
      </c>
      <c r="U3" s="22" t="s">
        <v>13</v>
      </c>
      <c r="V3" s="22"/>
      <c r="W3" s="22"/>
      <c r="X3" s="22"/>
      <c r="Y3" s="18">
        <f>Y10</f>
        <v>0</v>
      </c>
    </row>
    <row r="4" spans="1:39" x14ac:dyDescent="0.3">
      <c r="A4" s="27" t="s">
        <v>53</v>
      </c>
      <c r="B4" s="28"/>
      <c r="C4" s="29"/>
      <c r="E4" s="9" t="s">
        <v>8</v>
      </c>
      <c r="F4" s="9" t="s">
        <v>9</v>
      </c>
      <c r="G4" s="9" t="s">
        <v>10</v>
      </c>
      <c r="I4" s="18">
        <f>I10</f>
        <v>0</v>
      </c>
      <c r="U4" s="9" t="s">
        <v>8</v>
      </c>
      <c r="V4" s="9" t="s">
        <v>9</v>
      </c>
      <c r="W4" s="9" t="s">
        <v>10</v>
      </c>
      <c r="Y4" s="18">
        <f>Y10</f>
        <v>0</v>
      </c>
    </row>
    <row r="5" spans="1:39" x14ac:dyDescent="0.3">
      <c r="A5" s="4" t="s">
        <v>2</v>
      </c>
      <c r="B5" s="5">
        <v>0.36499999999999999</v>
      </c>
      <c r="C5" s="7">
        <v>0.83900870077107559</v>
      </c>
      <c r="E5" s="10" t="s">
        <v>2</v>
      </c>
      <c r="F5" s="9"/>
      <c r="G5" s="9"/>
      <c r="H5" s="10"/>
      <c r="I5" s="18">
        <f>I10</f>
        <v>0</v>
      </c>
      <c r="U5" s="10" t="s">
        <v>2</v>
      </c>
      <c r="V5" s="9"/>
      <c r="W5" s="9"/>
      <c r="X5" s="10"/>
      <c r="Y5" s="18">
        <f>Y10</f>
        <v>0</v>
      </c>
    </row>
    <row r="6" spans="1:39" x14ac:dyDescent="0.3">
      <c r="A6" s="4" t="s">
        <v>3</v>
      </c>
      <c r="B6" s="5">
        <v>0.44500000000000001</v>
      </c>
      <c r="C6" s="7">
        <v>0.94991684270363219</v>
      </c>
      <c r="E6" s="11" t="s">
        <v>3</v>
      </c>
      <c r="F6" s="9">
        <v>0.65890000000000004</v>
      </c>
      <c r="G6" s="9">
        <v>0.72350000000000003</v>
      </c>
      <c r="H6" s="11">
        <v>0.70065000000000011</v>
      </c>
      <c r="I6" s="18">
        <f>I10</f>
        <v>0</v>
      </c>
      <c r="U6" s="11" t="s">
        <v>3</v>
      </c>
      <c r="V6" s="9">
        <v>0.65890000000000004</v>
      </c>
      <c r="W6" s="9">
        <v>0.747</v>
      </c>
      <c r="X6" s="11">
        <v>0.70741874999999999</v>
      </c>
      <c r="Y6" s="18">
        <f>Y10</f>
        <v>0</v>
      </c>
    </row>
    <row r="7" spans="1:39" x14ac:dyDescent="0.3">
      <c r="A7" s="4" t="s">
        <v>4</v>
      </c>
      <c r="B7" s="5">
        <v>0.55100000000000005</v>
      </c>
      <c r="C7" s="7">
        <v>1</v>
      </c>
      <c r="E7" s="12" t="s">
        <v>4</v>
      </c>
      <c r="F7" s="9">
        <v>1</v>
      </c>
      <c r="G7" s="9">
        <v>1</v>
      </c>
      <c r="H7" s="11">
        <v>1</v>
      </c>
      <c r="I7" s="18">
        <f>I10</f>
        <v>0</v>
      </c>
      <c r="U7" s="12" t="s">
        <v>4</v>
      </c>
      <c r="V7" s="9">
        <v>1</v>
      </c>
      <c r="W7" s="9">
        <v>1</v>
      </c>
      <c r="X7" s="11">
        <v>1</v>
      </c>
      <c r="Y7" s="18">
        <f>Y10</f>
        <v>0</v>
      </c>
    </row>
    <row r="8" spans="1:39" x14ac:dyDescent="0.3">
      <c r="A8" s="4" t="s">
        <v>5</v>
      </c>
      <c r="B8" s="5">
        <v>0.65800000000000003</v>
      </c>
      <c r="C8" s="7">
        <v>0.9817358429452695</v>
      </c>
      <c r="E8" s="13" t="s">
        <v>11</v>
      </c>
      <c r="F8" s="9">
        <v>1.2179</v>
      </c>
      <c r="G8" s="9">
        <v>1.26</v>
      </c>
      <c r="H8" s="11">
        <v>1.2343999999999999</v>
      </c>
      <c r="I8" s="18">
        <f>I10</f>
        <v>0</v>
      </c>
      <c r="U8" s="13" t="s">
        <v>11</v>
      </c>
      <c r="V8" s="9">
        <v>1.1962999999999999</v>
      </c>
      <c r="W8" s="9">
        <v>1.3162</v>
      </c>
      <c r="X8" s="11">
        <v>1.23695</v>
      </c>
      <c r="Y8" s="18">
        <f>Y10</f>
        <v>0</v>
      </c>
    </row>
    <row r="9" spans="1:39" x14ac:dyDescent="0.3">
      <c r="A9" s="4" t="s">
        <v>6</v>
      </c>
      <c r="B9" s="5">
        <v>0.80600000000000005</v>
      </c>
      <c r="C9" s="7">
        <v>0.97421826737563355</v>
      </c>
      <c r="E9" s="14" t="s">
        <v>12</v>
      </c>
      <c r="F9" s="9">
        <v>1.1429</v>
      </c>
      <c r="G9" s="9">
        <v>1.2552000000000001</v>
      </c>
      <c r="H9" s="11">
        <v>1.2104000000000001</v>
      </c>
      <c r="I9" s="19">
        <f>I10</f>
        <v>0</v>
      </c>
      <c r="U9" s="14" t="s">
        <v>12</v>
      </c>
      <c r="V9" s="9">
        <v>1.0935999999999999</v>
      </c>
      <c r="W9" s="9">
        <v>1.3309</v>
      </c>
      <c r="X9" s="11">
        <v>1.2352124999999998</v>
      </c>
      <c r="Y9" s="19">
        <f>Y10</f>
        <v>0</v>
      </c>
    </row>
    <row r="10" spans="1:39" x14ac:dyDescent="0.3">
      <c r="A10" s="1"/>
      <c r="B10" s="6"/>
      <c r="C10" s="7"/>
      <c r="E10" t="s">
        <v>26</v>
      </c>
      <c r="F10" s="9">
        <v>0.122</v>
      </c>
      <c r="G10" s="9">
        <v>0.28999999999999998</v>
      </c>
      <c r="H10" t="str">
        <f>IF(AND(C11&gt;=F10,C11&lt;=G10),"подходит","не подходит")</f>
        <v>не подходит</v>
      </c>
      <c r="I10" s="18">
        <f>IF(H10="подходит",1,0)</f>
        <v>0</v>
      </c>
      <c r="U10" t="s">
        <v>26</v>
      </c>
      <c r="V10" s="9">
        <v>0.17</v>
      </c>
      <c r="W10" s="9">
        <v>0.35</v>
      </c>
      <c r="X10" t="str">
        <f>IF(AND(C11&gt;=V10,C11&lt;=W10),"подходит","не подходит")</f>
        <v>не подходит</v>
      </c>
      <c r="Y10" s="18">
        <f>IF(X10="подходит",1,0)</f>
        <v>0</v>
      </c>
    </row>
    <row r="11" spans="1:39" ht="15" thickBot="1" x14ac:dyDescent="0.35">
      <c r="A11" s="2" t="s">
        <v>7</v>
      </c>
      <c r="B11" s="3"/>
      <c r="C11" s="8">
        <v>7.2999999999999995E-2</v>
      </c>
      <c r="I11" s="18">
        <f>I10</f>
        <v>0</v>
      </c>
      <c r="Y11" s="18">
        <f>Y10</f>
        <v>0</v>
      </c>
    </row>
    <row r="12" spans="1:39" x14ac:dyDescent="0.3">
      <c r="E12" s="22" t="s">
        <v>14</v>
      </c>
      <c r="F12" s="22"/>
      <c r="G12" s="22"/>
      <c r="H12" s="22"/>
      <c r="I12" s="18">
        <f>I19</f>
        <v>1</v>
      </c>
      <c r="U12" s="22" t="s">
        <v>14</v>
      </c>
      <c r="V12" s="22"/>
      <c r="W12" s="22"/>
      <c r="X12" s="22"/>
      <c r="Y12" s="18">
        <f>Y19</f>
        <v>1</v>
      </c>
    </row>
    <row r="13" spans="1:39" x14ac:dyDescent="0.3">
      <c r="A13" s="31" t="s">
        <v>46</v>
      </c>
      <c r="B13" s="31"/>
      <c r="E13" s="9" t="s">
        <v>8</v>
      </c>
      <c r="F13" s="9" t="s">
        <v>9</v>
      </c>
      <c r="G13" s="9" t="s">
        <v>10</v>
      </c>
      <c r="I13" s="18">
        <f>I19</f>
        <v>1</v>
      </c>
      <c r="U13" s="9" t="s">
        <v>8</v>
      </c>
      <c r="V13" s="9" t="s">
        <v>9</v>
      </c>
      <c r="W13" s="9" t="s">
        <v>10</v>
      </c>
      <c r="Y13" s="18">
        <f>Y19</f>
        <v>1</v>
      </c>
    </row>
    <row r="14" spans="1:39" x14ac:dyDescent="0.3">
      <c r="A14" t="s">
        <v>47</v>
      </c>
      <c r="B14" t="s">
        <v>50</v>
      </c>
      <c r="E14" s="10" t="s">
        <v>2</v>
      </c>
      <c r="F14" s="9"/>
      <c r="G14" s="9"/>
      <c r="I14" s="18">
        <f>I19</f>
        <v>1</v>
      </c>
      <c r="U14" s="10" t="s">
        <v>2</v>
      </c>
      <c r="V14" s="9"/>
      <c r="W14" s="9"/>
      <c r="Y14" s="18">
        <f>Y19</f>
        <v>1</v>
      </c>
    </row>
    <row r="15" spans="1:39" x14ac:dyDescent="0.3">
      <c r="A15" t="s">
        <v>48</v>
      </c>
      <c r="B15" t="s">
        <v>52</v>
      </c>
      <c r="E15" s="11" t="s">
        <v>3</v>
      </c>
      <c r="F15" s="9">
        <v>0.94110000000000005</v>
      </c>
      <c r="G15" s="9">
        <v>1.0241</v>
      </c>
      <c r="H15">
        <v>0.97689999999999999</v>
      </c>
      <c r="I15" s="18">
        <f>I19</f>
        <v>1</v>
      </c>
      <c r="U15" s="11" t="s">
        <v>3</v>
      </c>
      <c r="V15" s="9">
        <v>0.9667</v>
      </c>
      <c r="W15" s="9">
        <v>1.0585</v>
      </c>
      <c r="X15">
        <v>1.0061266666666664</v>
      </c>
      <c r="Y15" s="18">
        <f>Y19</f>
        <v>1</v>
      </c>
    </row>
    <row r="16" spans="1:39" x14ac:dyDescent="0.3">
      <c r="E16" s="12" t="s">
        <v>4</v>
      </c>
      <c r="F16" s="9">
        <v>1</v>
      </c>
      <c r="G16" s="9">
        <v>1</v>
      </c>
      <c r="H16">
        <v>1</v>
      </c>
      <c r="I16" s="18">
        <f>I19</f>
        <v>1</v>
      </c>
      <c r="U16" s="12" t="s">
        <v>4</v>
      </c>
      <c r="V16" s="9">
        <v>1</v>
      </c>
      <c r="W16" s="9">
        <v>1</v>
      </c>
      <c r="X16">
        <v>1</v>
      </c>
      <c r="Y16" s="18">
        <f>Y19</f>
        <v>1</v>
      </c>
    </row>
    <row r="17" spans="1:89" x14ac:dyDescent="0.3">
      <c r="A17" s="32" t="s">
        <v>49</v>
      </c>
      <c r="B17" s="32"/>
      <c r="E17" s="13" t="s">
        <v>11</v>
      </c>
      <c r="F17" s="9">
        <v>0.96519999999999995</v>
      </c>
      <c r="G17" s="9">
        <v>1.034</v>
      </c>
      <c r="H17">
        <v>0.99600000000000011</v>
      </c>
      <c r="I17" s="18">
        <f>I19</f>
        <v>1</v>
      </c>
      <c r="U17" s="13" t="s">
        <v>11</v>
      </c>
      <c r="V17" s="9">
        <v>0.96519999999999995</v>
      </c>
      <c r="W17" s="9">
        <v>0.99929999999999997</v>
      </c>
      <c r="X17">
        <v>0.98495999999999995</v>
      </c>
      <c r="Y17" s="18">
        <f>Y19</f>
        <v>1</v>
      </c>
    </row>
    <row r="18" spans="1:89" x14ac:dyDescent="0.3">
      <c r="A18" t="s">
        <v>47</v>
      </c>
      <c r="B18" t="s">
        <v>3</v>
      </c>
      <c r="E18" s="14" t="s">
        <v>12</v>
      </c>
      <c r="F18" s="9">
        <v>0.94169999999999998</v>
      </c>
      <c r="G18" s="9">
        <v>1.0633999999999999</v>
      </c>
      <c r="H18">
        <v>0.99220000000000008</v>
      </c>
      <c r="I18" s="18">
        <f>I19</f>
        <v>1</v>
      </c>
      <c r="U18" s="14" t="s">
        <v>12</v>
      </c>
      <c r="V18" s="9">
        <v>0.89570000000000005</v>
      </c>
      <c r="W18" s="9">
        <v>1.0014000000000001</v>
      </c>
      <c r="X18">
        <v>0.96832666666666656</v>
      </c>
      <c r="Y18" s="18">
        <f>Y19</f>
        <v>1</v>
      </c>
    </row>
    <row r="19" spans="1:89" x14ac:dyDescent="0.3">
      <c r="A19" t="s">
        <v>48</v>
      </c>
      <c r="B19" t="s">
        <v>50</v>
      </c>
      <c r="C19" t="s">
        <v>54</v>
      </c>
      <c r="D19" t="s">
        <v>52</v>
      </c>
      <c r="E19" t="s">
        <v>26</v>
      </c>
      <c r="F19" s="9">
        <v>6.6000000000000003E-2</v>
      </c>
      <c r="G19" s="9">
        <v>0.129</v>
      </c>
      <c r="H19" t="str">
        <f>IF(AND(C11&gt;=F19,C11&lt;=G19),"подходит","не подходит")</f>
        <v>подходит</v>
      </c>
      <c r="I19" s="18">
        <f>IF(H19="подходит",1,0)</f>
        <v>1</v>
      </c>
      <c r="U19" t="s">
        <v>26</v>
      </c>
      <c r="V19" s="9">
        <v>0.04</v>
      </c>
      <c r="W19" s="9">
        <v>0.09</v>
      </c>
      <c r="X19" t="str">
        <f>IF(AND(C11&gt;=V19,C11&lt;=W19),"подходит","не подходит")</f>
        <v>подходит</v>
      </c>
      <c r="Y19" s="18">
        <f>IF(X19="подходит",1,0)</f>
        <v>1</v>
      </c>
    </row>
    <row r="20" spans="1:89" x14ac:dyDescent="0.3">
      <c r="I20" s="18">
        <f>I19</f>
        <v>1</v>
      </c>
      <c r="Y20" s="18">
        <f>Y19</f>
        <v>1</v>
      </c>
    </row>
    <row r="21" spans="1:89" x14ac:dyDescent="0.3">
      <c r="E21" s="23" t="s">
        <v>15</v>
      </c>
      <c r="F21" s="23"/>
      <c r="G21" s="23"/>
      <c r="H21" s="23"/>
      <c r="I21" s="18">
        <f>I28</f>
        <v>0</v>
      </c>
      <c r="U21" s="23" t="s">
        <v>15</v>
      </c>
      <c r="V21" s="23"/>
      <c r="W21" s="23"/>
      <c r="X21" s="23"/>
      <c r="Y21" s="18">
        <f>Y28</f>
        <v>1</v>
      </c>
      <c r="AK21" s="23" t="s">
        <v>28</v>
      </c>
      <c r="AL21" s="23"/>
      <c r="AM21" s="23"/>
      <c r="AN21" s="23"/>
      <c r="AO21" s="18">
        <f>AO28</f>
        <v>1</v>
      </c>
      <c r="BA21" s="23" t="s">
        <v>29</v>
      </c>
      <c r="BB21" s="23"/>
      <c r="BC21" s="23"/>
      <c r="BD21" s="23"/>
      <c r="BE21" s="18">
        <f>BE28</f>
        <v>1</v>
      </c>
      <c r="BQ21" s="23" t="s">
        <v>30</v>
      </c>
      <c r="BR21" s="23"/>
      <c r="BS21" s="23"/>
      <c r="BT21" s="23"/>
      <c r="BU21" s="18">
        <f>BU28</f>
        <v>1</v>
      </c>
      <c r="CG21" s="23" t="s">
        <v>31</v>
      </c>
      <c r="CH21" s="23"/>
      <c r="CI21" s="23"/>
      <c r="CJ21" s="23"/>
      <c r="CK21" s="18">
        <f>CK28</f>
        <v>1</v>
      </c>
    </row>
    <row r="22" spans="1:89" x14ac:dyDescent="0.3">
      <c r="E22" s="9" t="s">
        <v>8</v>
      </c>
      <c r="F22" s="9" t="s">
        <v>9</v>
      </c>
      <c r="G22" s="9" t="s">
        <v>10</v>
      </c>
      <c r="I22" s="18">
        <f>I28</f>
        <v>0</v>
      </c>
      <c r="U22" s="9" t="s">
        <v>8</v>
      </c>
      <c r="V22" s="9" t="s">
        <v>9</v>
      </c>
      <c r="W22" s="9" t="s">
        <v>10</v>
      </c>
      <c r="Y22" s="18">
        <f>Y28</f>
        <v>1</v>
      </c>
      <c r="AK22" s="9" t="s">
        <v>8</v>
      </c>
      <c r="AL22" s="9" t="s">
        <v>9</v>
      </c>
      <c r="AM22" s="9" t="s">
        <v>10</v>
      </c>
      <c r="AO22" s="18">
        <f>AO28</f>
        <v>1</v>
      </c>
      <c r="BA22" s="9" t="s">
        <v>8</v>
      </c>
      <c r="BB22" s="9" t="s">
        <v>9</v>
      </c>
      <c r="BC22" s="9" t="s">
        <v>10</v>
      </c>
      <c r="BE22" s="18">
        <f>BE28</f>
        <v>1</v>
      </c>
      <c r="BQ22" s="9" t="s">
        <v>8</v>
      </c>
      <c r="BR22" s="9" t="s">
        <v>9</v>
      </c>
      <c r="BS22" s="9" t="s">
        <v>10</v>
      </c>
      <c r="BU22" s="18">
        <f>BU28</f>
        <v>1</v>
      </c>
      <c r="CG22" s="9" t="s">
        <v>8</v>
      </c>
      <c r="CH22" s="9" t="s">
        <v>9</v>
      </c>
      <c r="CI22" s="9" t="s">
        <v>10</v>
      </c>
      <c r="CK22" s="18">
        <f>CK28</f>
        <v>1</v>
      </c>
    </row>
    <row r="23" spans="1:89" x14ac:dyDescent="0.3">
      <c r="E23" s="10" t="s">
        <v>2</v>
      </c>
      <c r="F23" s="9"/>
      <c r="G23" s="9"/>
      <c r="H23" s="10"/>
      <c r="I23" s="18">
        <f>I28</f>
        <v>0</v>
      </c>
      <c r="U23" s="10" t="s">
        <v>2</v>
      </c>
      <c r="V23" s="9"/>
      <c r="W23" s="9"/>
      <c r="X23" s="10"/>
      <c r="Y23" s="18">
        <f>Y28</f>
        <v>1</v>
      </c>
      <c r="AK23" s="10" t="s">
        <v>2</v>
      </c>
      <c r="AL23" s="9"/>
      <c r="AM23" s="9"/>
      <c r="AN23" s="10"/>
      <c r="AO23" s="18">
        <f>AO28</f>
        <v>1</v>
      </c>
      <c r="BA23" s="10" t="s">
        <v>2</v>
      </c>
      <c r="BB23" s="9"/>
      <c r="BC23" s="9"/>
      <c r="BD23" s="10"/>
      <c r="BE23" s="18">
        <f>BE28</f>
        <v>1</v>
      </c>
      <c r="BQ23" s="10" t="s">
        <v>2</v>
      </c>
      <c r="BR23" s="9"/>
      <c r="BS23" s="9"/>
      <c r="BT23" s="10"/>
      <c r="BU23" s="18">
        <f>BU28</f>
        <v>1</v>
      </c>
      <c r="CG23" s="10" t="s">
        <v>2</v>
      </c>
      <c r="CH23" s="9"/>
      <c r="CI23" s="9"/>
      <c r="CJ23" s="10"/>
      <c r="CK23" s="18">
        <f>CK28</f>
        <v>1</v>
      </c>
    </row>
    <row r="24" spans="1:89" x14ac:dyDescent="0.3">
      <c r="E24" s="11" t="s">
        <v>3</v>
      </c>
      <c r="F24" s="9">
        <v>0.8427</v>
      </c>
      <c r="G24" s="9">
        <v>1.0065</v>
      </c>
      <c r="H24" s="11">
        <v>0.93426351351351367</v>
      </c>
      <c r="I24" s="18">
        <f>I28</f>
        <v>0</v>
      </c>
      <c r="U24" s="11" t="s">
        <v>3</v>
      </c>
      <c r="V24" s="9">
        <v>0.87409999999999999</v>
      </c>
      <c r="W24" s="9">
        <v>0.97699999999999998</v>
      </c>
      <c r="X24" s="11">
        <v>0.93483000000000005</v>
      </c>
      <c r="Y24" s="18">
        <f>Y28</f>
        <v>1</v>
      </c>
      <c r="AK24" s="11" t="s">
        <v>3</v>
      </c>
      <c r="AL24" s="9">
        <v>0.95799999999999996</v>
      </c>
      <c r="AM24" s="9">
        <v>1.0389999999999999</v>
      </c>
      <c r="AN24" s="11">
        <v>0.98151538461538457</v>
      </c>
      <c r="AO24" s="18">
        <f>AO28</f>
        <v>1</v>
      </c>
      <c r="BA24" s="11" t="s">
        <v>3</v>
      </c>
      <c r="BB24" s="9">
        <v>0.82540000000000002</v>
      </c>
      <c r="BC24" s="9">
        <v>0.85350000000000004</v>
      </c>
      <c r="BD24" s="11">
        <v>0.84429999999999994</v>
      </c>
      <c r="BE24" s="18">
        <f>BE28</f>
        <v>1</v>
      </c>
      <c r="BQ24" s="11" t="s">
        <v>3</v>
      </c>
      <c r="BR24" s="9">
        <v>0.81100000000000005</v>
      </c>
      <c r="BS24" s="9">
        <v>0.88460000000000005</v>
      </c>
      <c r="BT24" s="11">
        <v>0.85481249999999998</v>
      </c>
      <c r="BU24" s="18">
        <f>BU28</f>
        <v>1</v>
      </c>
      <c r="CG24" s="11" t="s">
        <v>3</v>
      </c>
      <c r="CH24" s="9">
        <v>0.87790000000000001</v>
      </c>
      <c r="CI24" s="9">
        <v>1.0174000000000001</v>
      </c>
      <c r="CJ24" s="11">
        <v>0.93473375000000003</v>
      </c>
      <c r="CK24" s="18">
        <f>CK28</f>
        <v>1</v>
      </c>
    </row>
    <row r="25" spans="1:89" x14ac:dyDescent="0.3">
      <c r="E25" s="12" t="s">
        <v>4</v>
      </c>
      <c r="F25" s="9">
        <v>1</v>
      </c>
      <c r="G25" s="9">
        <v>1</v>
      </c>
      <c r="H25" s="11">
        <v>1</v>
      </c>
      <c r="I25" s="18">
        <f>I28</f>
        <v>0</v>
      </c>
      <c r="U25" s="12" t="s">
        <v>4</v>
      </c>
      <c r="V25" s="9">
        <v>1</v>
      </c>
      <c r="W25" s="9">
        <v>1</v>
      </c>
      <c r="X25" s="11">
        <v>1</v>
      </c>
      <c r="Y25" s="18">
        <f>Y28</f>
        <v>1</v>
      </c>
      <c r="AK25" s="12" t="s">
        <v>4</v>
      </c>
      <c r="AL25" s="9">
        <v>1</v>
      </c>
      <c r="AM25" s="9">
        <v>1</v>
      </c>
      <c r="AN25" s="11">
        <v>1</v>
      </c>
      <c r="AO25" s="18">
        <f>AO28</f>
        <v>1</v>
      </c>
      <c r="BA25" s="12" t="s">
        <v>4</v>
      </c>
      <c r="BB25" s="9">
        <v>1</v>
      </c>
      <c r="BC25" s="9">
        <v>1</v>
      </c>
      <c r="BD25" s="11">
        <v>1</v>
      </c>
      <c r="BE25" s="18">
        <f>BE28</f>
        <v>1</v>
      </c>
      <c r="BQ25" s="12" t="s">
        <v>4</v>
      </c>
      <c r="BR25" s="9">
        <v>1</v>
      </c>
      <c r="BS25" s="9">
        <v>1</v>
      </c>
      <c r="BT25" s="11">
        <v>1</v>
      </c>
      <c r="BU25" s="18">
        <f>BU28</f>
        <v>1</v>
      </c>
      <c r="CG25" s="12" t="s">
        <v>4</v>
      </c>
      <c r="CH25" s="9">
        <v>1</v>
      </c>
      <c r="CI25" s="9">
        <v>1</v>
      </c>
      <c r="CJ25" s="11">
        <v>1</v>
      </c>
      <c r="CK25" s="18">
        <f>CK28</f>
        <v>1</v>
      </c>
    </row>
    <row r="26" spans="1:89" x14ac:dyDescent="0.3">
      <c r="E26" s="13" t="s">
        <v>11</v>
      </c>
      <c r="F26" s="9">
        <v>0.95920000000000005</v>
      </c>
      <c r="G26" s="9">
        <v>1.0464</v>
      </c>
      <c r="H26" s="11">
        <v>0.99835810810810832</v>
      </c>
      <c r="I26" s="18">
        <f>I28</f>
        <v>0</v>
      </c>
      <c r="U26" s="13" t="s">
        <v>11</v>
      </c>
      <c r="V26" s="9">
        <v>0.99209999999999998</v>
      </c>
      <c r="W26" s="9">
        <v>1.0417000000000001</v>
      </c>
      <c r="X26" s="11">
        <v>1.0157787499999995</v>
      </c>
      <c r="Y26" s="18">
        <f>Y28</f>
        <v>1</v>
      </c>
      <c r="AK26" s="13" t="s">
        <v>11</v>
      </c>
      <c r="AL26" s="9">
        <v>0.9889</v>
      </c>
      <c r="AM26" s="9">
        <v>1.0144</v>
      </c>
      <c r="AN26" s="11">
        <v>1.0008000000000001</v>
      </c>
      <c r="AO26" s="18">
        <f>AO28</f>
        <v>1</v>
      </c>
      <c r="BA26" s="13" t="s">
        <v>11</v>
      </c>
      <c r="BB26" s="9">
        <v>1.0341</v>
      </c>
      <c r="BC26" s="9">
        <v>1.0541</v>
      </c>
      <c r="BD26" s="11">
        <v>1.0444200000000001</v>
      </c>
      <c r="BE26" s="18">
        <f>BE28</f>
        <v>1</v>
      </c>
      <c r="BQ26" s="13" t="s">
        <v>11</v>
      </c>
      <c r="BR26" s="9">
        <v>0.95369999999999999</v>
      </c>
      <c r="BS26" s="9">
        <v>1.0283</v>
      </c>
      <c r="BT26" s="11">
        <v>0.99692499999999995</v>
      </c>
      <c r="BU26" s="18">
        <f>BU28</f>
        <v>1</v>
      </c>
      <c r="CG26" s="13" t="s">
        <v>11</v>
      </c>
      <c r="CH26" s="9">
        <v>0.94840000000000002</v>
      </c>
      <c r="CI26" s="9">
        <v>1.0149999999999999</v>
      </c>
      <c r="CJ26" s="11">
        <v>0.98416000000000015</v>
      </c>
      <c r="CK26" s="18">
        <f>CK28</f>
        <v>1</v>
      </c>
    </row>
    <row r="27" spans="1:89" x14ac:dyDescent="0.3">
      <c r="E27" s="14" t="s">
        <v>12</v>
      </c>
      <c r="F27" s="9">
        <v>0.96040000000000003</v>
      </c>
      <c r="G27" s="9">
        <v>1.0627</v>
      </c>
      <c r="H27" s="11">
        <v>1.005536486486486</v>
      </c>
      <c r="I27" s="18">
        <f>I28</f>
        <v>0</v>
      </c>
      <c r="U27" s="14" t="s">
        <v>12</v>
      </c>
      <c r="V27" s="9">
        <v>0.98380000000000001</v>
      </c>
      <c r="W27" s="9">
        <v>1.0418000000000001</v>
      </c>
      <c r="X27" s="11">
        <v>1.0172887500000001</v>
      </c>
      <c r="Y27" s="18">
        <f>Y28</f>
        <v>1</v>
      </c>
      <c r="AK27" s="14" t="s">
        <v>12</v>
      </c>
      <c r="AL27" s="9">
        <v>0.98050000000000004</v>
      </c>
      <c r="AM27" s="9">
        <v>1.0333000000000001</v>
      </c>
      <c r="AN27" s="11">
        <v>1.0049230769230768</v>
      </c>
      <c r="AO27" s="18">
        <f>AO28</f>
        <v>1</v>
      </c>
      <c r="BA27" s="14" t="s">
        <v>12</v>
      </c>
      <c r="BB27" s="9">
        <v>1.0124</v>
      </c>
      <c r="BC27" s="9">
        <v>1.0650999999999999</v>
      </c>
      <c r="BD27" s="11">
        <v>1.0428999999999999</v>
      </c>
      <c r="BE27" s="18">
        <f>BE28</f>
        <v>1</v>
      </c>
      <c r="BQ27" s="14" t="s">
        <v>12</v>
      </c>
      <c r="BR27" s="9">
        <v>0.9657</v>
      </c>
      <c r="BS27" s="9">
        <v>1.0463</v>
      </c>
      <c r="BT27" s="11">
        <v>1.0109625</v>
      </c>
      <c r="BU27" s="18">
        <f>BU28</f>
        <v>1</v>
      </c>
      <c r="CG27" s="14" t="s">
        <v>12</v>
      </c>
      <c r="CH27" s="9">
        <v>0.94450000000000001</v>
      </c>
      <c r="CI27" s="9">
        <v>1.0523</v>
      </c>
      <c r="CJ27" s="11">
        <v>0.998475</v>
      </c>
      <c r="CK27" s="18">
        <f>CK28</f>
        <v>1</v>
      </c>
    </row>
    <row r="28" spans="1:89" x14ac:dyDescent="0.3">
      <c r="E28" t="s">
        <v>26</v>
      </c>
      <c r="F28" s="9">
        <v>1.9E-2</v>
      </c>
      <c r="G28" s="9">
        <v>0.06</v>
      </c>
      <c r="H28" t="str">
        <f>IF(AND(C11&gt;=F28,C11&lt;=G28),"подходит","не подходит")</f>
        <v>не подходит</v>
      </c>
      <c r="I28" s="18">
        <f>IF(H28="подходит",1,0)</f>
        <v>0</v>
      </c>
      <c r="U28" t="s">
        <v>26</v>
      </c>
      <c r="V28" s="9">
        <v>0.04</v>
      </c>
      <c r="W28" s="9">
        <v>0.09</v>
      </c>
      <c r="X28" t="str">
        <f>IF(AND(C11&gt;=V28,C11&lt;=W28),"подходит","не подходит")</f>
        <v>подходит</v>
      </c>
      <c r="Y28" s="18">
        <f>IF(X28="подходит",1,0)</f>
        <v>1</v>
      </c>
      <c r="AK28" t="s">
        <v>26</v>
      </c>
      <c r="AL28" s="9">
        <v>0.04</v>
      </c>
      <c r="AM28" s="9">
        <v>0.09</v>
      </c>
      <c r="AN28" t="str">
        <f>IF(AND(C11&gt;=AL28,C11&lt;=AM28),"подходит","не подходит")</f>
        <v>подходит</v>
      </c>
      <c r="AO28" s="18">
        <f>IF(AN28="подходит",1,0)</f>
        <v>1</v>
      </c>
      <c r="BA28" t="s">
        <v>26</v>
      </c>
      <c r="BB28" s="9">
        <v>0.04</v>
      </c>
      <c r="BC28" s="9">
        <v>0.09</v>
      </c>
      <c r="BD28" t="str">
        <f>IF(AND(C11&gt;=BB28,C11&lt;=BC28),"подходит","не подходит")</f>
        <v>подходит</v>
      </c>
      <c r="BE28" s="18">
        <f>IF(BD28="подходит",1,0)</f>
        <v>1</v>
      </c>
      <c r="BQ28" t="s">
        <v>26</v>
      </c>
      <c r="BR28" s="9">
        <v>0.04</v>
      </c>
      <c r="BS28" s="9">
        <v>0.09</v>
      </c>
      <c r="BT28" t="str">
        <f>IF(AND(C11&gt;=BR28,C11&lt;=BS28),"подходит","не подходит")</f>
        <v>подходит</v>
      </c>
      <c r="BU28" s="18">
        <f>IF(BT28="подходит",1,0)</f>
        <v>1</v>
      </c>
      <c r="CG28" t="s">
        <v>26</v>
      </c>
      <c r="CH28" s="9">
        <v>0.04</v>
      </c>
      <c r="CI28" s="9">
        <v>0.09</v>
      </c>
      <c r="CJ28" t="str">
        <f>IF(AND(C11&gt;=CH28,C11&lt;=CI28),"подходит","не подходит")</f>
        <v>подходит</v>
      </c>
      <c r="CK28" s="18">
        <f>IF(CJ28="подходит",1,0)</f>
        <v>1</v>
      </c>
    </row>
    <row r="29" spans="1:89" x14ac:dyDescent="0.3">
      <c r="I29" s="18">
        <f>I28</f>
        <v>0</v>
      </c>
      <c r="Y29" s="18">
        <f>Y28</f>
        <v>1</v>
      </c>
      <c r="AO29" s="18">
        <f>AO28</f>
        <v>1</v>
      </c>
      <c r="BE29" s="18">
        <f>BE28</f>
        <v>1</v>
      </c>
      <c r="BU29" s="18">
        <f>BU28</f>
        <v>1</v>
      </c>
      <c r="CK29" s="18">
        <f>CK28</f>
        <v>1</v>
      </c>
    </row>
    <row r="30" spans="1:89" x14ac:dyDescent="0.3">
      <c r="E30" s="22" t="s">
        <v>16</v>
      </c>
      <c r="F30" s="22"/>
      <c r="G30" s="22"/>
      <c r="H30" s="22"/>
      <c r="I30" s="18">
        <f>I37</f>
        <v>0</v>
      </c>
      <c r="U30" s="22" t="s">
        <v>16</v>
      </c>
      <c r="V30" s="22"/>
      <c r="W30" s="22"/>
      <c r="X30" s="22"/>
      <c r="Y30" s="18">
        <f>Y37</f>
        <v>1</v>
      </c>
    </row>
    <row r="31" spans="1:89" x14ac:dyDescent="0.3">
      <c r="E31" s="9" t="s">
        <v>8</v>
      </c>
      <c r="F31" s="9" t="s">
        <v>9</v>
      </c>
      <c r="G31" s="9" t="s">
        <v>10</v>
      </c>
      <c r="I31" s="18">
        <f>I37</f>
        <v>0</v>
      </c>
      <c r="U31" s="9" t="s">
        <v>8</v>
      </c>
      <c r="V31" s="9" t="s">
        <v>9</v>
      </c>
      <c r="W31" s="9" t="s">
        <v>10</v>
      </c>
      <c r="Y31" s="18">
        <f>Y37</f>
        <v>1</v>
      </c>
    </row>
    <row r="32" spans="1:89" x14ac:dyDescent="0.3">
      <c r="E32" s="10" t="s">
        <v>2</v>
      </c>
      <c r="F32" s="9"/>
      <c r="G32" s="9"/>
      <c r="I32" s="18">
        <f>I37</f>
        <v>0</v>
      </c>
      <c r="U32" s="10" t="s">
        <v>2</v>
      </c>
      <c r="V32" s="9"/>
      <c r="W32" s="9"/>
      <c r="Y32" s="18">
        <f>Y37</f>
        <v>1</v>
      </c>
    </row>
    <row r="33" spans="5:25" x14ac:dyDescent="0.3">
      <c r="E33" s="11" t="s">
        <v>3</v>
      </c>
      <c r="F33" s="9">
        <v>0.79990000000000006</v>
      </c>
      <c r="G33" s="9">
        <v>1.0114000000000001</v>
      </c>
      <c r="H33">
        <v>0.90006000000000008</v>
      </c>
      <c r="I33" s="18">
        <f>I37</f>
        <v>0</v>
      </c>
      <c r="U33" s="11" t="s">
        <v>3</v>
      </c>
      <c r="V33" s="9">
        <v>0.88049999999999995</v>
      </c>
      <c r="W33" s="9">
        <v>0.90280000000000005</v>
      </c>
      <c r="X33">
        <v>0.89165000000000005</v>
      </c>
      <c r="Y33" s="18">
        <f>Y37</f>
        <v>1</v>
      </c>
    </row>
    <row r="34" spans="5:25" x14ac:dyDescent="0.3">
      <c r="E34" s="12" t="s">
        <v>4</v>
      </c>
      <c r="F34" s="9">
        <v>1</v>
      </c>
      <c r="G34" s="9">
        <v>1</v>
      </c>
      <c r="H34">
        <v>1</v>
      </c>
      <c r="I34" s="18">
        <f>I37</f>
        <v>0</v>
      </c>
      <c r="U34" s="12" t="s">
        <v>4</v>
      </c>
      <c r="V34" s="9">
        <v>1</v>
      </c>
      <c r="W34" s="9">
        <v>1</v>
      </c>
      <c r="X34">
        <v>1</v>
      </c>
      <c r="Y34" s="18">
        <f>Y37</f>
        <v>1</v>
      </c>
    </row>
    <row r="35" spans="5:25" x14ac:dyDescent="0.3">
      <c r="E35" s="13" t="s">
        <v>11</v>
      </c>
      <c r="F35" s="9">
        <v>1.0361</v>
      </c>
      <c r="G35" s="9">
        <v>1.1327</v>
      </c>
      <c r="H35">
        <v>1.0886800000000001</v>
      </c>
      <c r="I35" s="18">
        <f>I37</f>
        <v>0</v>
      </c>
      <c r="U35" s="13" t="s">
        <v>11</v>
      </c>
      <c r="V35" s="9">
        <v>1.1045</v>
      </c>
      <c r="W35" s="9">
        <v>1.1102000000000001</v>
      </c>
      <c r="X35">
        <v>1.1073500000000001</v>
      </c>
      <c r="Y35" s="18">
        <f>Y37</f>
        <v>1</v>
      </c>
    </row>
    <row r="36" spans="5:25" x14ac:dyDescent="0.3">
      <c r="E36" s="14" t="s">
        <v>12</v>
      </c>
      <c r="F36" s="9">
        <v>1.0958000000000001</v>
      </c>
      <c r="G36" s="9">
        <v>1.1947000000000001</v>
      </c>
      <c r="H36">
        <v>1.14768</v>
      </c>
      <c r="I36" s="18">
        <f>I37</f>
        <v>0</v>
      </c>
      <c r="U36" s="14" t="s">
        <v>12</v>
      </c>
      <c r="V36" s="9">
        <v>1.2131000000000001</v>
      </c>
      <c r="W36" s="9">
        <v>1.2373000000000001</v>
      </c>
      <c r="X36">
        <v>1.2252000000000001</v>
      </c>
      <c r="Y36" s="18">
        <f>Y37</f>
        <v>1</v>
      </c>
    </row>
    <row r="37" spans="5:25" x14ac:dyDescent="0.3">
      <c r="E37" t="s">
        <v>26</v>
      </c>
      <c r="F37" s="9">
        <v>2.1999999999999999E-2</v>
      </c>
      <c r="G37" s="9">
        <v>4.2999999999999997E-2</v>
      </c>
      <c r="H37" t="str">
        <f>IF(AND(C11&gt;=F37,C11&lt;=G37),"подходит","не подходит")</f>
        <v>не подходит</v>
      </c>
      <c r="I37" s="18">
        <f>IF(H37="подходит",1,0)</f>
        <v>0</v>
      </c>
      <c r="U37" t="s">
        <v>26</v>
      </c>
      <c r="V37" s="9">
        <v>0.04</v>
      </c>
      <c r="W37" s="9">
        <v>0.09</v>
      </c>
      <c r="X37" t="str">
        <f>IF(AND(C11&gt;=V37,C11&lt;=W37),"подходит","не подходит")</f>
        <v>подходит</v>
      </c>
      <c r="Y37" s="18">
        <f>IF(X37="подходит",1,0)</f>
        <v>1</v>
      </c>
    </row>
    <row r="38" spans="5:25" x14ac:dyDescent="0.3">
      <c r="I38" s="18">
        <f>I37</f>
        <v>0</v>
      </c>
      <c r="Y38" s="18">
        <f>Y37</f>
        <v>1</v>
      </c>
    </row>
    <row r="39" spans="5:25" x14ac:dyDescent="0.3">
      <c r="E39" s="22" t="s">
        <v>17</v>
      </c>
      <c r="F39" s="22"/>
      <c r="G39" s="22"/>
      <c r="H39" s="22"/>
      <c r="I39" s="18">
        <f>I46</f>
        <v>0</v>
      </c>
      <c r="U39" s="22" t="s">
        <v>32</v>
      </c>
      <c r="V39" s="22"/>
      <c r="W39" s="22"/>
      <c r="X39" s="22"/>
      <c r="Y39" s="18">
        <f>Y46</f>
        <v>0</v>
      </c>
    </row>
    <row r="40" spans="5:25" x14ac:dyDescent="0.3">
      <c r="E40" s="9" t="s">
        <v>8</v>
      </c>
      <c r="F40" s="9" t="s">
        <v>9</v>
      </c>
      <c r="G40" s="9" t="s">
        <v>10</v>
      </c>
      <c r="I40" s="18">
        <f>I46</f>
        <v>0</v>
      </c>
      <c r="U40" s="9" t="s">
        <v>8</v>
      </c>
      <c r="V40" s="9" t="s">
        <v>9</v>
      </c>
      <c r="W40" s="9" t="s">
        <v>10</v>
      </c>
      <c r="Y40" s="18">
        <f>Y46</f>
        <v>0</v>
      </c>
    </row>
    <row r="41" spans="5:25" x14ac:dyDescent="0.3">
      <c r="E41" s="10" t="s">
        <v>2</v>
      </c>
      <c r="F41" s="9"/>
      <c r="G41" s="9"/>
      <c r="H41" s="10"/>
      <c r="I41" s="18">
        <f>I46</f>
        <v>0</v>
      </c>
      <c r="U41" s="10" t="s">
        <v>2</v>
      </c>
      <c r="V41" s="9"/>
      <c r="W41" s="9"/>
      <c r="X41" s="10"/>
      <c r="Y41" s="18">
        <f>Y46</f>
        <v>0</v>
      </c>
    </row>
    <row r="42" spans="5:25" x14ac:dyDescent="0.3">
      <c r="E42" s="11" t="s">
        <v>3</v>
      </c>
      <c r="F42" s="9">
        <v>0.81510000000000005</v>
      </c>
      <c r="G42" s="9">
        <v>0.96440000000000003</v>
      </c>
      <c r="H42" s="11">
        <v>0.91501250000000001</v>
      </c>
      <c r="I42" s="18">
        <f>I46</f>
        <v>0</v>
      </c>
      <c r="U42" s="11" t="s">
        <v>3</v>
      </c>
      <c r="V42" s="9">
        <v>0.80930000000000002</v>
      </c>
      <c r="W42" s="9">
        <v>0.90329999999999999</v>
      </c>
      <c r="X42" s="11">
        <v>0.86362608695652188</v>
      </c>
      <c r="Y42" s="18">
        <f>Y46</f>
        <v>0</v>
      </c>
    </row>
    <row r="43" spans="5:25" x14ac:dyDescent="0.3">
      <c r="E43" s="12" t="s">
        <v>4</v>
      </c>
      <c r="F43" s="9">
        <v>1</v>
      </c>
      <c r="G43" s="9">
        <v>1</v>
      </c>
      <c r="H43" s="11">
        <v>1</v>
      </c>
      <c r="I43" s="18">
        <f>I46</f>
        <v>0</v>
      </c>
      <c r="U43" s="12" t="s">
        <v>4</v>
      </c>
      <c r="V43" s="9">
        <v>1</v>
      </c>
      <c r="W43" s="9">
        <v>1</v>
      </c>
      <c r="X43" s="11">
        <v>1</v>
      </c>
      <c r="Y43" s="18">
        <f>Y46</f>
        <v>0</v>
      </c>
    </row>
    <row r="44" spans="5:25" x14ac:dyDescent="0.3">
      <c r="E44" s="13" t="s">
        <v>11</v>
      </c>
      <c r="F44" s="9">
        <v>1.0189999999999999</v>
      </c>
      <c r="G44" s="9">
        <v>1.1231</v>
      </c>
      <c r="H44" s="11">
        <v>1.0620125</v>
      </c>
      <c r="I44" s="18">
        <f>I46</f>
        <v>0</v>
      </c>
      <c r="U44" s="13" t="s">
        <v>11</v>
      </c>
      <c r="V44" s="9">
        <v>1.0750999999999999</v>
      </c>
      <c r="W44" s="9">
        <v>1.1380999999999999</v>
      </c>
      <c r="X44" s="11">
        <v>1.0960260869565215</v>
      </c>
      <c r="Y44" s="18">
        <f>Y46</f>
        <v>0</v>
      </c>
    </row>
    <row r="45" spans="5:25" x14ac:dyDescent="0.3">
      <c r="E45" s="14" t="s">
        <v>12</v>
      </c>
      <c r="F45" s="9">
        <v>1.0257000000000001</v>
      </c>
      <c r="G45" s="9">
        <v>1.1398999999999999</v>
      </c>
      <c r="H45" s="11">
        <v>1.0764875</v>
      </c>
      <c r="I45" s="18">
        <f>I46</f>
        <v>0</v>
      </c>
      <c r="U45" s="14" t="s">
        <v>12</v>
      </c>
      <c r="V45" s="9">
        <v>1.0801000000000001</v>
      </c>
      <c r="W45" s="9">
        <v>1.1592</v>
      </c>
      <c r="X45" s="11">
        <v>1.1201695652173913</v>
      </c>
      <c r="Y45" s="18">
        <f>Y46</f>
        <v>0</v>
      </c>
    </row>
    <row r="46" spans="5:25" x14ac:dyDescent="0.3">
      <c r="E46" t="s">
        <v>26</v>
      </c>
      <c r="F46" s="9">
        <v>0.35499999999999998</v>
      </c>
      <c r="G46" s="9">
        <v>0.55600000000000005</v>
      </c>
      <c r="H46" t="str">
        <f>IF(AND(C11&gt;=F46,C11&lt;=G46),"подходит","не подходит")</f>
        <v>не подходит</v>
      </c>
      <c r="I46" s="18">
        <f>IF(H46="подходит",1,0)</f>
        <v>0</v>
      </c>
      <c r="U46" t="s">
        <v>26</v>
      </c>
      <c r="V46" s="9">
        <v>0.08</v>
      </c>
      <c r="W46" s="9">
        <v>0.09</v>
      </c>
      <c r="X46" t="str">
        <f>IF(AND(C11&gt;=V46,C11&lt;=W46),"подходит","не подходит")</f>
        <v>не подходит</v>
      </c>
      <c r="Y46" s="18">
        <f>IF(X46="подходит",1,0)</f>
        <v>0</v>
      </c>
    </row>
    <row r="47" spans="5:25" x14ac:dyDescent="0.3">
      <c r="I47" s="18">
        <f>I46</f>
        <v>0</v>
      </c>
      <c r="Y47" s="18">
        <f>Y46</f>
        <v>0</v>
      </c>
    </row>
    <row r="48" spans="5:25" x14ac:dyDescent="0.3">
      <c r="E48" s="22" t="s">
        <v>18</v>
      </c>
      <c r="F48" s="22"/>
      <c r="G48" s="22"/>
      <c r="H48" s="22"/>
      <c r="I48" s="18">
        <f>I55</f>
        <v>0</v>
      </c>
      <c r="U48" s="22" t="s">
        <v>33</v>
      </c>
      <c r="V48" s="22"/>
      <c r="W48" s="22"/>
      <c r="X48" s="22"/>
      <c r="Y48" s="18">
        <f>Y55</f>
        <v>0</v>
      </c>
    </row>
    <row r="49" spans="5:25" x14ac:dyDescent="0.3">
      <c r="E49" s="9" t="s">
        <v>8</v>
      </c>
      <c r="F49" s="9" t="s">
        <v>9</v>
      </c>
      <c r="G49" s="9" t="s">
        <v>10</v>
      </c>
      <c r="I49" s="18">
        <f>I55</f>
        <v>0</v>
      </c>
      <c r="U49" s="9" t="s">
        <v>8</v>
      </c>
      <c r="V49" s="9" t="s">
        <v>9</v>
      </c>
      <c r="W49" s="9" t="s">
        <v>10</v>
      </c>
      <c r="Y49" s="18">
        <f>Y55</f>
        <v>0</v>
      </c>
    </row>
    <row r="50" spans="5:25" x14ac:dyDescent="0.3">
      <c r="E50" s="10" t="s">
        <v>2</v>
      </c>
      <c r="F50" s="9"/>
      <c r="G50" s="9"/>
      <c r="I50" s="18">
        <f>I55</f>
        <v>0</v>
      </c>
      <c r="U50" s="10" t="s">
        <v>2</v>
      </c>
      <c r="V50" s="9"/>
      <c r="W50" s="9"/>
      <c r="Y50" s="18">
        <f>Y55</f>
        <v>0</v>
      </c>
    </row>
    <row r="51" spans="5:25" x14ac:dyDescent="0.3">
      <c r="E51" s="11" t="s">
        <v>3</v>
      </c>
      <c r="F51" s="9">
        <v>0.91090000000000004</v>
      </c>
      <c r="G51" s="9">
        <v>1.0327999999999999</v>
      </c>
      <c r="H51">
        <v>0.98407142857142849</v>
      </c>
      <c r="I51" s="18">
        <f>I55</f>
        <v>0</v>
      </c>
      <c r="U51" s="11" t="s">
        <v>3</v>
      </c>
      <c r="V51" s="9">
        <v>0.76770000000000005</v>
      </c>
      <c r="W51" s="9">
        <v>0.87509999999999999</v>
      </c>
      <c r="X51">
        <v>0.82716842105263166</v>
      </c>
      <c r="Y51" s="18">
        <f>Y55</f>
        <v>0</v>
      </c>
    </row>
    <row r="52" spans="5:25" x14ac:dyDescent="0.3">
      <c r="E52" s="12" t="s">
        <v>4</v>
      </c>
      <c r="F52" s="9">
        <v>1</v>
      </c>
      <c r="G52" s="9">
        <v>1</v>
      </c>
      <c r="H52">
        <v>1</v>
      </c>
      <c r="I52" s="18">
        <f>I55</f>
        <v>0</v>
      </c>
      <c r="U52" s="12" t="s">
        <v>4</v>
      </c>
      <c r="V52" s="9">
        <v>1</v>
      </c>
      <c r="W52" s="9">
        <v>1</v>
      </c>
      <c r="X52">
        <v>1</v>
      </c>
      <c r="Y52" s="18">
        <f>Y55</f>
        <v>0</v>
      </c>
    </row>
    <row r="53" spans="5:25" x14ac:dyDescent="0.3">
      <c r="E53" s="13" t="s">
        <v>11</v>
      </c>
      <c r="F53" s="9">
        <v>0.97819999999999996</v>
      </c>
      <c r="G53" s="9">
        <v>1.0575000000000001</v>
      </c>
      <c r="H53">
        <v>1.0095142857142858</v>
      </c>
      <c r="I53" s="18">
        <f>I55</f>
        <v>0</v>
      </c>
      <c r="U53" s="13" t="s">
        <v>11</v>
      </c>
      <c r="V53" s="9">
        <v>1.1074999999999999</v>
      </c>
      <c r="W53" s="9">
        <v>1.1623000000000001</v>
      </c>
      <c r="X53">
        <v>1.1341894736842109</v>
      </c>
      <c r="Y53" s="18">
        <f>Y55</f>
        <v>0</v>
      </c>
    </row>
    <row r="54" spans="5:25" x14ac:dyDescent="0.3">
      <c r="E54" s="14" t="s">
        <v>12</v>
      </c>
      <c r="F54" s="9">
        <v>0.94689999999999996</v>
      </c>
      <c r="G54" s="9">
        <v>1.0286</v>
      </c>
      <c r="H54">
        <v>0.98754285714285717</v>
      </c>
      <c r="I54" s="18">
        <f>I55</f>
        <v>0</v>
      </c>
      <c r="U54" s="14" t="s">
        <v>12</v>
      </c>
      <c r="V54" s="9">
        <v>1.1675</v>
      </c>
      <c r="W54" s="9">
        <v>1.2278</v>
      </c>
      <c r="X54">
        <v>1.1981578947368419</v>
      </c>
      <c r="Y54" s="18">
        <f>Y55</f>
        <v>0</v>
      </c>
    </row>
    <row r="55" spans="5:25" x14ac:dyDescent="0.3">
      <c r="E55" t="s">
        <v>26</v>
      </c>
      <c r="F55" s="9">
        <v>3.2000000000000001E-2</v>
      </c>
      <c r="G55" s="9">
        <v>0.06</v>
      </c>
      <c r="H55" t="str">
        <f>IF(AND(C11&gt;=F55,C11&lt;=G55),"подходит","не подходит")</f>
        <v>не подходит</v>
      </c>
      <c r="I55" s="18">
        <f>IF(H55="подходит",1,0)</f>
        <v>0</v>
      </c>
      <c r="U55" t="s">
        <v>26</v>
      </c>
      <c r="V55" s="9">
        <v>0.17</v>
      </c>
      <c r="W55" s="9">
        <v>0.19</v>
      </c>
      <c r="X55" t="str">
        <f>IF(AND(C11&gt;=V55,C11&lt;=W55),"подходит","не подходит")</f>
        <v>не подходит</v>
      </c>
      <c r="Y55" s="18">
        <f>IF(X55="подходит",1,0)</f>
        <v>0</v>
      </c>
    </row>
    <row r="56" spans="5:25" x14ac:dyDescent="0.3">
      <c r="I56" s="18">
        <f>I55</f>
        <v>0</v>
      </c>
      <c r="Y56" s="18">
        <f>Y55</f>
        <v>0</v>
      </c>
    </row>
    <row r="57" spans="5:25" x14ac:dyDescent="0.3">
      <c r="E57" s="22" t="s">
        <v>19</v>
      </c>
      <c r="F57" s="22"/>
      <c r="G57" s="22"/>
      <c r="H57" s="22"/>
      <c r="I57" s="18">
        <f>I64</f>
        <v>0</v>
      </c>
      <c r="U57" s="22" t="s">
        <v>34</v>
      </c>
      <c r="V57" s="22"/>
      <c r="W57" s="22"/>
      <c r="X57" s="22"/>
      <c r="Y57" s="18">
        <f>Y64</f>
        <v>0</v>
      </c>
    </row>
    <row r="58" spans="5:25" x14ac:dyDescent="0.3">
      <c r="E58" s="9" t="s">
        <v>8</v>
      </c>
      <c r="F58" s="9" t="s">
        <v>9</v>
      </c>
      <c r="G58" s="9" t="s">
        <v>10</v>
      </c>
      <c r="I58" s="18">
        <f>I64</f>
        <v>0</v>
      </c>
      <c r="U58" s="9" t="s">
        <v>8</v>
      </c>
      <c r="V58" s="9" t="s">
        <v>9</v>
      </c>
      <c r="W58" s="9" t="s">
        <v>10</v>
      </c>
      <c r="Y58" s="18">
        <f>Y64</f>
        <v>0</v>
      </c>
    </row>
    <row r="59" spans="5:25" x14ac:dyDescent="0.3">
      <c r="E59" s="10" t="s">
        <v>2</v>
      </c>
      <c r="F59" s="9"/>
      <c r="G59" s="9"/>
      <c r="H59" s="10"/>
      <c r="I59" s="18">
        <f>I64</f>
        <v>0</v>
      </c>
      <c r="U59" s="10" t="s">
        <v>2</v>
      </c>
      <c r="V59" s="9"/>
      <c r="W59" s="9"/>
      <c r="X59" s="10"/>
      <c r="Y59" s="18">
        <f>Y64</f>
        <v>0</v>
      </c>
    </row>
    <row r="60" spans="5:25" x14ac:dyDescent="0.3">
      <c r="E60" s="11" t="s">
        <v>3</v>
      </c>
      <c r="F60" s="9">
        <v>0.88460000000000005</v>
      </c>
      <c r="G60" s="9">
        <v>0.93889999999999996</v>
      </c>
      <c r="H60" s="11">
        <v>0.92135714285714276</v>
      </c>
      <c r="I60" s="18">
        <f>I64</f>
        <v>0</v>
      </c>
      <c r="U60" s="11" t="s">
        <v>3</v>
      </c>
      <c r="V60" s="9">
        <v>0.79430000000000001</v>
      </c>
      <c r="W60" s="9">
        <v>0.81379999999999997</v>
      </c>
      <c r="X60" s="11">
        <v>0.80404999999999993</v>
      </c>
      <c r="Y60" s="18">
        <f>Y64</f>
        <v>0</v>
      </c>
    </row>
    <row r="61" spans="5:25" x14ac:dyDescent="0.3">
      <c r="E61" s="12" t="s">
        <v>4</v>
      </c>
      <c r="F61" s="9">
        <v>1</v>
      </c>
      <c r="G61" s="9">
        <v>1</v>
      </c>
      <c r="H61" s="11">
        <v>1</v>
      </c>
      <c r="I61" s="18">
        <f>I64</f>
        <v>0</v>
      </c>
      <c r="U61" s="12" t="s">
        <v>4</v>
      </c>
      <c r="V61" s="9">
        <v>1</v>
      </c>
      <c r="W61" s="9">
        <v>1</v>
      </c>
      <c r="X61" s="11">
        <v>1</v>
      </c>
      <c r="Y61" s="18">
        <f>Y64</f>
        <v>0</v>
      </c>
    </row>
    <row r="62" spans="5:25" x14ac:dyDescent="0.3">
      <c r="E62" s="13" t="s">
        <v>11</v>
      </c>
      <c r="F62" s="9">
        <v>0.9677</v>
      </c>
      <c r="G62" s="9">
        <v>1.0127999999999999</v>
      </c>
      <c r="H62" s="11">
        <v>0.98669999999999991</v>
      </c>
      <c r="I62" s="18">
        <f>I64</f>
        <v>0</v>
      </c>
      <c r="U62" s="13" t="s">
        <v>11</v>
      </c>
      <c r="V62" s="9">
        <v>1.1521999999999999</v>
      </c>
      <c r="W62" s="9">
        <v>1.1649</v>
      </c>
      <c r="X62" s="11">
        <v>1.15855</v>
      </c>
      <c r="Y62" s="18">
        <f>Y64</f>
        <v>0</v>
      </c>
    </row>
    <row r="63" spans="5:25" x14ac:dyDescent="0.3">
      <c r="E63" s="14" t="s">
        <v>12</v>
      </c>
      <c r="F63" s="9">
        <v>0.96250000000000002</v>
      </c>
      <c r="G63" s="9">
        <v>1.0196000000000001</v>
      </c>
      <c r="H63" s="11">
        <v>0.99120000000000008</v>
      </c>
      <c r="I63" s="18">
        <f>I64</f>
        <v>0</v>
      </c>
      <c r="U63" s="14" t="s">
        <v>12</v>
      </c>
      <c r="V63" s="9">
        <v>1.0687</v>
      </c>
      <c r="W63" s="9">
        <v>1.0689</v>
      </c>
      <c r="X63" s="11">
        <v>1.0688</v>
      </c>
      <c r="Y63" s="18">
        <f>Y64</f>
        <v>0</v>
      </c>
    </row>
    <row r="64" spans="5:25" x14ac:dyDescent="0.3">
      <c r="E64" t="s">
        <v>26</v>
      </c>
      <c r="F64" s="9">
        <v>4.1000000000000002E-2</v>
      </c>
      <c r="G64" s="9">
        <v>7.0000000000000007E-2</v>
      </c>
      <c r="H64" t="str">
        <f>IF(AND(C11&gt;=F64,C11&lt;=G64),"подходит","не подходит")</f>
        <v>не подходит</v>
      </c>
      <c r="I64" s="18">
        <f>IF(H64="подходит",1,0)</f>
        <v>0</v>
      </c>
      <c r="U64" t="s">
        <v>26</v>
      </c>
      <c r="V64" s="9">
        <v>0.3</v>
      </c>
      <c r="W64" s="9">
        <v>0.4</v>
      </c>
      <c r="X64" t="str">
        <f>IF(AND(C11&gt;=V64,C11&lt;=W64),"подходит","не подходит")</f>
        <v>не подходит</v>
      </c>
      <c r="Y64" s="18">
        <f>IF(X64="подходит",1,0)</f>
        <v>0</v>
      </c>
    </row>
    <row r="65" spans="5:105" x14ac:dyDescent="0.3">
      <c r="I65" s="18">
        <f>I64</f>
        <v>0</v>
      </c>
      <c r="Y65" s="18">
        <f>Y64</f>
        <v>0</v>
      </c>
    </row>
    <row r="66" spans="5:105" x14ac:dyDescent="0.3">
      <c r="E66" s="30" t="s">
        <v>20</v>
      </c>
      <c r="F66" s="30"/>
      <c r="G66" s="30"/>
      <c r="H66" s="30"/>
      <c r="I66" s="18">
        <f>I73</f>
        <v>1</v>
      </c>
      <c r="U66" s="22" t="s">
        <v>22</v>
      </c>
      <c r="V66" s="22"/>
      <c r="W66" s="22"/>
      <c r="X66" s="22"/>
      <c r="Y66" s="18">
        <f>Y73</f>
        <v>0</v>
      </c>
      <c r="AK66" s="22" t="s">
        <v>35</v>
      </c>
      <c r="AL66" s="22"/>
      <c r="AM66" s="22"/>
      <c r="AN66" s="22"/>
      <c r="AO66" s="18">
        <f>AO73</f>
        <v>0</v>
      </c>
      <c r="BA66" s="22" t="s">
        <v>36</v>
      </c>
      <c r="BB66" s="22"/>
      <c r="BC66" s="22"/>
      <c r="BD66" s="22"/>
      <c r="BE66" s="18">
        <f>BE73</f>
        <v>0</v>
      </c>
      <c r="BQ66" s="22" t="s">
        <v>37</v>
      </c>
      <c r="BR66" s="22"/>
      <c r="BS66" s="22"/>
      <c r="BT66" s="22"/>
      <c r="BU66" s="18">
        <f>BU73</f>
        <v>0</v>
      </c>
      <c r="CG66" s="22" t="s">
        <v>38</v>
      </c>
      <c r="CH66" s="22"/>
      <c r="CI66" s="22"/>
      <c r="CJ66" s="22"/>
      <c r="CK66" s="18">
        <f>CK73</f>
        <v>0</v>
      </c>
      <c r="CW66" s="22" t="s">
        <v>39</v>
      </c>
      <c r="CX66" s="22"/>
      <c r="CY66" s="22"/>
      <c r="CZ66" s="22"/>
      <c r="DA66" s="18">
        <f>DA73</f>
        <v>0</v>
      </c>
    </row>
    <row r="67" spans="5:105" x14ac:dyDescent="0.3">
      <c r="E67" s="9" t="s">
        <v>8</v>
      </c>
      <c r="F67" s="9" t="s">
        <v>9</v>
      </c>
      <c r="G67" s="9" t="s">
        <v>10</v>
      </c>
      <c r="I67" s="18">
        <f>I73</f>
        <v>1</v>
      </c>
      <c r="U67" s="9" t="s">
        <v>8</v>
      </c>
      <c r="V67" s="9" t="s">
        <v>9</v>
      </c>
      <c r="W67" s="9" t="s">
        <v>10</v>
      </c>
      <c r="Y67" s="18">
        <f>Y73</f>
        <v>0</v>
      </c>
      <c r="AK67" s="9" t="s">
        <v>8</v>
      </c>
      <c r="AL67" s="9" t="s">
        <v>9</v>
      </c>
      <c r="AM67" s="9" t="s">
        <v>10</v>
      </c>
      <c r="AO67" s="18">
        <f>AO73</f>
        <v>0</v>
      </c>
      <c r="BA67" s="9" t="s">
        <v>8</v>
      </c>
      <c r="BB67" s="9" t="s">
        <v>9</v>
      </c>
      <c r="BC67" s="9" t="s">
        <v>10</v>
      </c>
      <c r="BE67" s="18">
        <f>BE73</f>
        <v>0</v>
      </c>
      <c r="BQ67" s="9" t="s">
        <v>8</v>
      </c>
      <c r="BR67" s="9" t="s">
        <v>9</v>
      </c>
      <c r="BS67" s="9" t="s">
        <v>10</v>
      </c>
      <c r="BU67" s="18">
        <f>BU73</f>
        <v>0</v>
      </c>
      <c r="CG67" s="9" t="s">
        <v>8</v>
      </c>
      <c r="CH67" s="9" t="s">
        <v>9</v>
      </c>
      <c r="CI67" s="9" t="s">
        <v>10</v>
      </c>
      <c r="CK67" s="18">
        <f>CK73</f>
        <v>0</v>
      </c>
      <c r="CW67" s="9" t="s">
        <v>8</v>
      </c>
      <c r="CX67" s="9" t="s">
        <v>9</v>
      </c>
      <c r="CY67" s="9" t="s">
        <v>10</v>
      </c>
      <c r="DA67" s="18">
        <f>DA73</f>
        <v>0</v>
      </c>
    </row>
    <row r="68" spans="5:105" x14ac:dyDescent="0.3">
      <c r="E68" s="10" t="s">
        <v>2</v>
      </c>
      <c r="F68" s="9"/>
      <c r="G68" s="9"/>
      <c r="I68" s="18">
        <f>I73</f>
        <v>1</v>
      </c>
      <c r="U68" s="10" t="s">
        <v>2</v>
      </c>
      <c r="V68" s="9"/>
      <c r="W68" s="9"/>
      <c r="Y68" s="18">
        <f>Y73</f>
        <v>0</v>
      </c>
      <c r="AK68" s="10" t="s">
        <v>2</v>
      </c>
      <c r="AL68" s="9"/>
      <c r="AM68" s="9"/>
      <c r="AO68" s="18">
        <f>AO73</f>
        <v>0</v>
      </c>
      <c r="BA68" s="10" t="s">
        <v>2</v>
      </c>
      <c r="BB68" s="9"/>
      <c r="BC68" s="9"/>
      <c r="BE68" s="18">
        <f>BE73</f>
        <v>0</v>
      </c>
      <c r="BQ68" s="10" t="s">
        <v>2</v>
      </c>
      <c r="BR68" s="9"/>
      <c r="BS68" s="9"/>
      <c r="BU68" s="18">
        <f>BU73</f>
        <v>0</v>
      </c>
      <c r="CG68" s="10" t="s">
        <v>2</v>
      </c>
      <c r="CH68" s="9"/>
      <c r="CI68" s="9"/>
      <c r="CK68" s="18">
        <f>CK73</f>
        <v>0</v>
      </c>
      <c r="CW68" s="10" t="s">
        <v>2</v>
      </c>
      <c r="CX68" s="9"/>
      <c r="CY68" s="9"/>
      <c r="DA68" s="18">
        <f>DA73</f>
        <v>0</v>
      </c>
    </row>
    <row r="69" spans="5:105" x14ac:dyDescent="0.3">
      <c r="E69" s="11" t="s">
        <v>3</v>
      </c>
      <c r="F69" s="9">
        <v>0.8327</v>
      </c>
      <c r="G69" s="9">
        <v>1.0389999999999999</v>
      </c>
      <c r="H69">
        <v>0.92669565217391303</v>
      </c>
      <c r="I69" s="18">
        <f>I73</f>
        <v>1</v>
      </c>
      <c r="U69" s="11" t="s">
        <v>3</v>
      </c>
      <c r="V69" s="9">
        <v>0.76700000000000002</v>
      </c>
      <c r="W69" s="9">
        <v>0.89929999999999999</v>
      </c>
      <c r="X69">
        <v>0.82443625000000031</v>
      </c>
      <c r="Y69" s="18">
        <f>Y73</f>
        <v>0</v>
      </c>
      <c r="AK69" s="11" t="s">
        <v>3</v>
      </c>
      <c r="AL69" s="9">
        <v>0.68049999999999999</v>
      </c>
      <c r="AM69" s="9">
        <v>0.78939999999999999</v>
      </c>
      <c r="AN69">
        <v>0.74913000000000007</v>
      </c>
      <c r="AO69" s="18">
        <f>AO73</f>
        <v>0</v>
      </c>
      <c r="BA69" s="11" t="s">
        <v>3</v>
      </c>
      <c r="BB69" s="9">
        <v>0.85440000000000005</v>
      </c>
      <c r="BC69" s="9">
        <v>0.89810000000000001</v>
      </c>
      <c r="BD69">
        <v>0.87531250000000005</v>
      </c>
      <c r="BE69" s="18">
        <f>BE73</f>
        <v>0</v>
      </c>
      <c r="BQ69" s="11" t="s">
        <v>3</v>
      </c>
      <c r="BR69" s="9">
        <v>0.74919999999999998</v>
      </c>
      <c r="BS69" s="9">
        <v>0.83069999999999999</v>
      </c>
      <c r="BT69">
        <v>0.79256521739130437</v>
      </c>
      <c r="BU69" s="18">
        <f>BU73</f>
        <v>0</v>
      </c>
      <c r="CG69" s="11" t="s">
        <v>3</v>
      </c>
      <c r="CH69" s="9">
        <v>0.80330000000000001</v>
      </c>
      <c r="CI69" s="9">
        <v>0.94799999999999995</v>
      </c>
      <c r="CJ69">
        <v>0.86001764705882344</v>
      </c>
      <c r="CK69" s="18">
        <f>CK73</f>
        <v>0</v>
      </c>
      <c r="CW69" s="11" t="s">
        <v>3</v>
      </c>
      <c r="CX69" s="9">
        <v>0.71309999999999996</v>
      </c>
      <c r="CY69" s="9">
        <v>0.76670000000000005</v>
      </c>
      <c r="CZ69">
        <v>0.75064999999999993</v>
      </c>
      <c r="DA69" s="18">
        <f>DA73</f>
        <v>0</v>
      </c>
    </row>
    <row r="70" spans="5:105" x14ac:dyDescent="0.3">
      <c r="E70" s="12" t="s">
        <v>4</v>
      </c>
      <c r="F70" s="9">
        <v>1</v>
      </c>
      <c r="G70" s="9">
        <v>1</v>
      </c>
      <c r="H70">
        <v>1</v>
      </c>
      <c r="I70" s="18">
        <f>I73</f>
        <v>1</v>
      </c>
      <c r="U70" s="12" t="s">
        <v>4</v>
      </c>
      <c r="V70" s="9">
        <v>1</v>
      </c>
      <c r="W70" s="9">
        <v>1</v>
      </c>
      <c r="X70">
        <v>1</v>
      </c>
      <c r="Y70" s="18">
        <f>Y73</f>
        <v>0</v>
      </c>
      <c r="AK70" s="12" t="s">
        <v>4</v>
      </c>
      <c r="AL70" s="9">
        <v>1</v>
      </c>
      <c r="AM70" s="9">
        <v>1</v>
      </c>
      <c r="AN70">
        <v>1</v>
      </c>
      <c r="AO70" s="18">
        <f>AO73</f>
        <v>0</v>
      </c>
      <c r="BA70" s="12" t="s">
        <v>4</v>
      </c>
      <c r="BB70" s="9">
        <v>1</v>
      </c>
      <c r="BC70" s="9">
        <v>1</v>
      </c>
      <c r="BD70">
        <v>1</v>
      </c>
      <c r="BE70" s="18">
        <f>BE73</f>
        <v>0</v>
      </c>
      <c r="BQ70" s="12" t="s">
        <v>4</v>
      </c>
      <c r="BR70" s="9">
        <v>1</v>
      </c>
      <c r="BS70" s="9">
        <v>1</v>
      </c>
      <c r="BT70">
        <v>1</v>
      </c>
      <c r="BU70" s="18">
        <f>BU73</f>
        <v>0</v>
      </c>
      <c r="CG70" s="12" t="s">
        <v>4</v>
      </c>
      <c r="CH70" s="9">
        <v>1</v>
      </c>
      <c r="CI70" s="9">
        <v>1</v>
      </c>
      <c r="CJ70">
        <v>1</v>
      </c>
      <c r="CK70" s="18">
        <f>CK73</f>
        <v>0</v>
      </c>
      <c r="CW70" s="12" t="s">
        <v>4</v>
      </c>
      <c r="CX70" s="9">
        <v>1</v>
      </c>
      <c r="CY70" s="9">
        <v>1</v>
      </c>
      <c r="CZ70">
        <v>1</v>
      </c>
      <c r="DA70" s="18">
        <f>DA73</f>
        <v>0</v>
      </c>
    </row>
    <row r="71" spans="5:105" x14ac:dyDescent="0.3">
      <c r="E71" s="13" t="s">
        <v>11</v>
      </c>
      <c r="F71" s="9">
        <v>0.99360000000000004</v>
      </c>
      <c r="G71" s="9">
        <v>1.0837000000000001</v>
      </c>
      <c r="H71">
        <v>1.0455956521739134</v>
      </c>
      <c r="I71" s="18">
        <f>I73</f>
        <v>1</v>
      </c>
      <c r="U71" s="13" t="s">
        <v>11</v>
      </c>
      <c r="V71" s="9">
        <v>1.0923</v>
      </c>
      <c r="W71" s="9">
        <v>1.1655</v>
      </c>
      <c r="X71">
        <v>1.1245512499999999</v>
      </c>
      <c r="Y71" s="18">
        <f>Y73</f>
        <v>0</v>
      </c>
      <c r="AK71" s="13" t="s">
        <v>11</v>
      </c>
      <c r="AL71" s="9">
        <v>1.1700999999999999</v>
      </c>
      <c r="AM71" s="9">
        <v>1.2079</v>
      </c>
      <c r="AN71">
        <v>1.1914499999999999</v>
      </c>
      <c r="AO71" s="18">
        <f>AO73</f>
        <v>0</v>
      </c>
      <c r="BA71" s="13" t="s">
        <v>11</v>
      </c>
      <c r="BB71" s="9">
        <v>1.0711999999999999</v>
      </c>
      <c r="BC71" s="9">
        <v>1.0987</v>
      </c>
      <c r="BD71">
        <v>1.0844499999999999</v>
      </c>
      <c r="BE71" s="18">
        <f>BE73</f>
        <v>0</v>
      </c>
      <c r="BQ71" s="13" t="s">
        <v>11</v>
      </c>
      <c r="BR71" s="9">
        <v>1.1313</v>
      </c>
      <c r="BS71" s="9">
        <v>1.1921999999999999</v>
      </c>
      <c r="BT71">
        <v>1.1596608695652175</v>
      </c>
      <c r="BU71" s="18">
        <f>BU73</f>
        <v>0</v>
      </c>
      <c r="CG71" s="13" t="s">
        <v>11</v>
      </c>
      <c r="CH71" s="9">
        <v>1.0573999999999999</v>
      </c>
      <c r="CI71" s="9">
        <v>1.1174999999999999</v>
      </c>
      <c r="CJ71">
        <v>1.0853941176470587</v>
      </c>
      <c r="CK71" s="18">
        <f>CK73</f>
        <v>0</v>
      </c>
      <c r="CW71" s="13" t="s">
        <v>11</v>
      </c>
      <c r="CX71" s="9">
        <v>1.1373</v>
      </c>
      <c r="CY71" s="9">
        <v>1.1987000000000001</v>
      </c>
      <c r="CZ71">
        <v>1.178925</v>
      </c>
      <c r="DA71" s="18">
        <f>DA73</f>
        <v>0</v>
      </c>
    </row>
    <row r="72" spans="5:105" x14ac:dyDescent="0.3">
      <c r="E72" s="14" t="s">
        <v>12</v>
      </c>
      <c r="F72" s="9">
        <v>1.0333000000000001</v>
      </c>
      <c r="G72" s="9">
        <v>1.1311</v>
      </c>
      <c r="H72">
        <v>1.0794913043478258</v>
      </c>
      <c r="I72" s="18">
        <f>I73</f>
        <v>1</v>
      </c>
      <c r="U72" s="14" t="s">
        <v>12</v>
      </c>
      <c r="V72" s="9">
        <v>1.0837000000000001</v>
      </c>
      <c r="W72" s="9">
        <v>1.1893</v>
      </c>
      <c r="X72">
        <v>1.1357600000000001</v>
      </c>
      <c r="Y72" s="18">
        <f>Y73</f>
        <v>0</v>
      </c>
      <c r="AK72" s="14" t="s">
        <v>12</v>
      </c>
      <c r="AL72" s="9">
        <v>1.1552</v>
      </c>
      <c r="AM72" s="9">
        <v>1.2473000000000001</v>
      </c>
      <c r="AN72">
        <v>1.2066699999999999</v>
      </c>
      <c r="AO72" s="18">
        <f>AO73</f>
        <v>0</v>
      </c>
      <c r="BA72" s="14" t="s">
        <v>12</v>
      </c>
      <c r="BB72" s="9">
        <v>1.0607</v>
      </c>
      <c r="BC72" s="9">
        <v>1.0905</v>
      </c>
      <c r="BD72">
        <v>1.0816874999999999</v>
      </c>
      <c r="BE72" s="18">
        <f>BE73</f>
        <v>0</v>
      </c>
      <c r="BQ72" s="14" t="s">
        <v>12</v>
      </c>
      <c r="BR72" s="9">
        <v>1.1657999999999999</v>
      </c>
      <c r="BS72" s="9">
        <v>1.2470000000000001</v>
      </c>
      <c r="BT72">
        <v>1.2013565217391307</v>
      </c>
      <c r="BU72" s="18">
        <f>BU73</f>
        <v>0</v>
      </c>
      <c r="CG72" s="14" t="s">
        <v>12</v>
      </c>
      <c r="CH72" s="9">
        <v>1.01</v>
      </c>
      <c r="CI72" s="9">
        <v>1.0903</v>
      </c>
      <c r="CJ72">
        <v>1.0606235294117647</v>
      </c>
      <c r="CK72" s="18">
        <f>CK73</f>
        <v>0</v>
      </c>
      <c r="CW72" s="14" t="s">
        <v>12</v>
      </c>
      <c r="CX72" s="9">
        <v>1.1040000000000001</v>
      </c>
      <c r="CY72" s="9">
        <v>1.1641999999999999</v>
      </c>
      <c r="CZ72">
        <v>1.1330500000000001</v>
      </c>
      <c r="DA72" s="18">
        <f>DA73</f>
        <v>0</v>
      </c>
    </row>
    <row r="73" spans="5:105" x14ac:dyDescent="0.3">
      <c r="E73" t="s">
        <v>26</v>
      </c>
      <c r="F73" s="9">
        <v>7.1999999999999995E-2</v>
      </c>
      <c r="G73" s="9">
        <v>0.20300000000000001</v>
      </c>
      <c r="H73" t="str">
        <f>IF(AND(C11&gt;=F73,C11&lt;=G73),"подходит","не подходит")</f>
        <v>подходит</v>
      </c>
      <c r="I73" s="18">
        <f>IF(H73="подходит",1,0)</f>
        <v>1</v>
      </c>
      <c r="U73" t="s">
        <v>26</v>
      </c>
      <c r="V73" s="9">
        <v>0.1</v>
      </c>
      <c r="W73" s="9">
        <v>0.3</v>
      </c>
      <c r="X73" t="str">
        <f>IF(AND(C11&gt;=V73,C11&lt;=W73),"подходит","не подходит")</f>
        <v>не подходит</v>
      </c>
      <c r="Y73" s="18">
        <f>IF(X73="подходит",1,0)</f>
        <v>0</v>
      </c>
      <c r="AK73" t="s">
        <v>26</v>
      </c>
      <c r="AL73" s="9">
        <v>0.1</v>
      </c>
      <c r="AM73" s="9">
        <v>0.3</v>
      </c>
      <c r="AN73" t="str">
        <f>IF(AND(C11&gt;=AL73,C11&lt;=AM73),"подходит","не подходит")</f>
        <v>не подходит</v>
      </c>
      <c r="AO73" s="18">
        <f>IF(AN73="подходит",1,0)</f>
        <v>0</v>
      </c>
      <c r="BA73" t="s">
        <v>26</v>
      </c>
      <c r="BB73" s="9">
        <v>0.1</v>
      </c>
      <c r="BC73" s="9">
        <v>0.3</v>
      </c>
      <c r="BD73" t="str">
        <f>IF(AND(C11&gt;=BB73,C11&lt;=BC73),"подходит","не подходит")</f>
        <v>не подходит</v>
      </c>
      <c r="BE73" s="18">
        <f>IF(BD73="подходит",1,0)</f>
        <v>0</v>
      </c>
      <c r="BQ73" t="s">
        <v>26</v>
      </c>
      <c r="BR73" s="9">
        <v>0.1</v>
      </c>
      <c r="BS73" s="9">
        <v>0.3</v>
      </c>
      <c r="BT73" t="str">
        <f>IF(AND(C11&gt;=BR73,C11&lt;=BS73),"подходит","не подходит")</f>
        <v>не подходит</v>
      </c>
      <c r="BU73" s="18">
        <f>IF(BT73="подходит",1,0)</f>
        <v>0</v>
      </c>
      <c r="CG73" t="s">
        <v>26</v>
      </c>
      <c r="CH73" s="9">
        <v>0.1</v>
      </c>
      <c r="CI73" s="9">
        <v>0.3</v>
      </c>
      <c r="CJ73" t="str">
        <f>IF(AND(C11&gt;=CH73,C11&lt;=CI73),"подходит","не подходит")</f>
        <v>не подходит</v>
      </c>
      <c r="CK73" s="18">
        <f>IF(CJ73="подходит",1,0)</f>
        <v>0</v>
      </c>
      <c r="CW73" t="s">
        <v>26</v>
      </c>
      <c r="CX73" s="9">
        <v>0.1</v>
      </c>
      <c r="CY73" s="9">
        <v>0.3</v>
      </c>
      <c r="CZ73" t="str">
        <f>IF(AND(C11&gt;=CX73,C11&lt;=CY73),"подходит","не подходит")</f>
        <v>не подходит</v>
      </c>
      <c r="DA73" s="18">
        <f>IF(CZ73="подходит",1,0)</f>
        <v>0</v>
      </c>
    </row>
    <row r="74" spans="5:105" x14ac:dyDescent="0.3">
      <c r="I74" s="18">
        <f>I73</f>
        <v>1</v>
      </c>
      <c r="Y74" s="18">
        <f>Y73</f>
        <v>0</v>
      </c>
      <c r="AO74" s="18">
        <f>AO73</f>
        <v>0</v>
      </c>
      <c r="BE74" s="18">
        <f>BE73</f>
        <v>0</v>
      </c>
      <c r="BU74" s="18">
        <f>BU73</f>
        <v>0</v>
      </c>
      <c r="CK74" s="18">
        <f>CK73</f>
        <v>0</v>
      </c>
      <c r="DA74" s="18">
        <f>DA73</f>
        <v>0</v>
      </c>
    </row>
    <row r="75" spans="5:105" x14ac:dyDescent="0.3">
      <c r="E75" s="22" t="s">
        <v>21</v>
      </c>
      <c r="F75" s="22"/>
      <c r="G75" s="22"/>
      <c r="H75" s="22"/>
      <c r="I75" s="18">
        <f>I82</f>
        <v>0</v>
      </c>
      <c r="U75" s="22" t="s">
        <v>40</v>
      </c>
      <c r="V75" s="22"/>
      <c r="W75" s="22"/>
      <c r="X75" s="22"/>
      <c r="Y75" s="18">
        <f>Y82</f>
        <v>1</v>
      </c>
    </row>
    <row r="76" spans="5:105" x14ac:dyDescent="0.3">
      <c r="E76" s="9" t="s">
        <v>8</v>
      </c>
      <c r="F76" s="9" t="s">
        <v>9</v>
      </c>
      <c r="G76" s="9" t="s">
        <v>10</v>
      </c>
      <c r="I76" s="18">
        <f>I82</f>
        <v>0</v>
      </c>
      <c r="U76" s="9" t="s">
        <v>8</v>
      </c>
      <c r="V76" s="9" t="s">
        <v>9</v>
      </c>
      <c r="W76" s="9" t="s">
        <v>10</v>
      </c>
      <c r="Y76" s="18">
        <f>Y82</f>
        <v>1</v>
      </c>
    </row>
    <row r="77" spans="5:105" x14ac:dyDescent="0.3">
      <c r="E77" s="10" t="s">
        <v>2</v>
      </c>
      <c r="F77" s="9"/>
      <c r="G77" s="9"/>
      <c r="H77" s="10"/>
      <c r="I77" s="18">
        <f>I82</f>
        <v>0</v>
      </c>
      <c r="U77" s="10" t="s">
        <v>2</v>
      </c>
      <c r="V77" s="9"/>
      <c r="W77" s="9"/>
      <c r="X77" s="10"/>
      <c r="Y77" s="18">
        <f>Y82</f>
        <v>1</v>
      </c>
    </row>
    <row r="78" spans="5:105" x14ac:dyDescent="0.3">
      <c r="E78" s="11" t="s">
        <v>3</v>
      </c>
      <c r="F78" s="9">
        <v>0.89149999999999996</v>
      </c>
      <c r="G78" s="9">
        <v>0.97050000000000003</v>
      </c>
      <c r="H78" s="11">
        <v>0.94078181818181827</v>
      </c>
      <c r="I78" s="18">
        <f>I82</f>
        <v>0</v>
      </c>
      <c r="U78" s="11" t="s">
        <v>3</v>
      </c>
      <c r="V78" s="9">
        <v>0.85360000000000003</v>
      </c>
      <c r="W78" s="9">
        <v>0.9294</v>
      </c>
      <c r="X78" s="11">
        <v>0.8901</v>
      </c>
      <c r="Y78" s="18">
        <f>Y82</f>
        <v>1</v>
      </c>
    </row>
    <row r="79" spans="5:105" x14ac:dyDescent="0.3">
      <c r="E79" s="12" t="s">
        <v>4</v>
      </c>
      <c r="F79" s="9">
        <v>1</v>
      </c>
      <c r="G79" s="9">
        <v>1</v>
      </c>
      <c r="H79" s="11">
        <v>1</v>
      </c>
      <c r="I79" s="18">
        <f>I82</f>
        <v>0</v>
      </c>
      <c r="U79" s="12" t="s">
        <v>4</v>
      </c>
      <c r="V79" s="9">
        <v>1</v>
      </c>
      <c r="W79" s="9">
        <v>1</v>
      </c>
      <c r="X79" s="11">
        <v>1</v>
      </c>
      <c r="Y79" s="18">
        <f>Y82</f>
        <v>1</v>
      </c>
    </row>
    <row r="80" spans="5:105" x14ac:dyDescent="0.3">
      <c r="E80" s="13" t="s">
        <v>11</v>
      </c>
      <c r="F80" s="9">
        <v>1.0086999999999999</v>
      </c>
      <c r="G80" s="9">
        <v>1.0829</v>
      </c>
      <c r="H80" s="11">
        <v>1.0348272727272727</v>
      </c>
      <c r="I80" s="18">
        <f>I82</f>
        <v>0</v>
      </c>
      <c r="U80" s="13" t="s">
        <v>11</v>
      </c>
      <c r="V80" s="9">
        <v>1.0693999999999999</v>
      </c>
      <c r="W80" s="9">
        <v>1.0901000000000001</v>
      </c>
      <c r="X80" s="11">
        <v>1.0821666666666667</v>
      </c>
      <c r="Y80" s="18">
        <f>Y82</f>
        <v>1</v>
      </c>
    </row>
    <row r="81" spans="5:73" x14ac:dyDescent="0.3">
      <c r="E81" s="14" t="s">
        <v>12</v>
      </c>
      <c r="F81" s="9">
        <v>1.0229999999999999</v>
      </c>
      <c r="G81" s="9">
        <v>1.0985</v>
      </c>
      <c r="H81" s="11">
        <v>1.055509090909091</v>
      </c>
      <c r="I81" s="18">
        <f>I82</f>
        <v>0</v>
      </c>
      <c r="U81" s="14" t="s">
        <v>12</v>
      </c>
      <c r="V81" s="9">
        <v>1.1524000000000001</v>
      </c>
      <c r="W81" s="9">
        <v>1.1806000000000001</v>
      </c>
      <c r="X81" s="11">
        <v>1.1673000000000002</v>
      </c>
      <c r="Y81" s="18">
        <f>Y82</f>
        <v>1</v>
      </c>
    </row>
    <row r="82" spans="5:73" x14ac:dyDescent="0.3">
      <c r="E82" t="s">
        <v>26</v>
      </c>
      <c r="F82" s="9">
        <v>2.4E-2</v>
      </c>
      <c r="G82" s="9">
        <v>4.9000000000000002E-2</v>
      </c>
      <c r="H82" t="str">
        <f>IF(AND(C11&gt;=F82,C11&lt;=G82),"подходит","не подходит")</f>
        <v>не подходит</v>
      </c>
      <c r="I82" s="18">
        <f>IF(H82="подходит",1,0)</f>
        <v>0</v>
      </c>
      <c r="U82" t="s">
        <v>26</v>
      </c>
      <c r="V82" s="9">
        <v>0.06</v>
      </c>
      <c r="W82" s="9">
        <v>0.1</v>
      </c>
      <c r="X82" t="str">
        <f>IF(AND(C11&gt;=V82,C11&lt;=W82),"подходит","не подходит")</f>
        <v>подходит</v>
      </c>
      <c r="Y82" s="18">
        <f>IF(X82="подходит",1,0)</f>
        <v>1</v>
      </c>
    </row>
    <row r="83" spans="5:73" x14ac:dyDescent="0.3">
      <c r="I83" s="18">
        <f>I82</f>
        <v>0</v>
      </c>
      <c r="Y83" s="18">
        <f>Y82</f>
        <v>1</v>
      </c>
    </row>
    <row r="84" spans="5:73" x14ac:dyDescent="0.3">
      <c r="E84" s="22" t="s">
        <v>22</v>
      </c>
      <c r="F84" s="22"/>
      <c r="G84" s="22"/>
      <c r="H84" s="22"/>
      <c r="I84" s="18">
        <f>I91</f>
        <v>0</v>
      </c>
      <c r="U84" s="22" t="s">
        <v>24</v>
      </c>
      <c r="V84" s="22"/>
      <c r="W84" s="22"/>
      <c r="X84" s="22"/>
      <c r="Y84" s="18">
        <f>Y91</f>
        <v>0</v>
      </c>
    </row>
    <row r="85" spans="5:73" x14ac:dyDescent="0.3">
      <c r="E85" s="9" t="s">
        <v>8</v>
      </c>
      <c r="F85" s="9" t="s">
        <v>9</v>
      </c>
      <c r="G85" s="9" t="s">
        <v>10</v>
      </c>
      <c r="I85" s="18">
        <f>I91</f>
        <v>0</v>
      </c>
      <c r="U85" s="9" t="s">
        <v>8</v>
      </c>
      <c r="V85" s="9" t="s">
        <v>9</v>
      </c>
      <c r="W85" s="9" t="s">
        <v>10</v>
      </c>
      <c r="Y85" s="18">
        <f>Y91</f>
        <v>0</v>
      </c>
    </row>
    <row r="86" spans="5:73" x14ac:dyDescent="0.3">
      <c r="E86" s="10" t="s">
        <v>2</v>
      </c>
      <c r="F86" s="9"/>
      <c r="G86" s="9"/>
      <c r="H86" s="10"/>
      <c r="I86" s="18">
        <f>I91</f>
        <v>0</v>
      </c>
      <c r="U86" s="10" t="s">
        <v>2</v>
      </c>
      <c r="V86" s="9"/>
      <c r="W86" s="9"/>
      <c r="X86" s="10"/>
      <c r="Y86" s="18">
        <f>Y91</f>
        <v>0</v>
      </c>
    </row>
    <row r="87" spans="5:73" x14ac:dyDescent="0.3">
      <c r="E87" s="11" t="s">
        <v>3</v>
      </c>
      <c r="F87" s="9">
        <v>0.71309999999999996</v>
      </c>
      <c r="G87" s="9">
        <v>0.94799999999999995</v>
      </c>
      <c r="H87" s="11">
        <v>0.83066416666666654</v>
      </c>
      <c r="I87" s="18">
        <f>I91</f>
        <v>0</v>
      </c>
      <c r="U87" s="11" t="s">
        <v>3</v>
      </c>
      <c r="V87" s="9">
        <v>0.6653</v>
      </c>
      <c r="W87" s="9">
        <v>0.89290000000000003</v>
      </c>
      <c r="X87" s="11">
        <v>0.79490000000000005</v>
      </c>
      <c r="Y87" s="18">
        <f>Y91</f>
        <v>0</v>
      </c>
    </row>
    <row r="88" spans="5:73" x14ac:dyDescent="0.3">
      <c r="E88" s="12" t="s">
        <v>4</v>
      </c>
      <c r="F88" s="9">
        <v>1</v>
      </c>
      <c r="G88" s="9">
        <v>1</v>
      </c>
      <c r="H88" s="11">
        <v>1</v>
      </c>
      <c r="I88" s="18">
        <f>I91</f>
        <v>0</v>
      </c>
      <c r="U88" s="12" t="s">
        <v>4</v>
      </c>
      <c r="V88" s="9">
        <v>1</v>
      </c>
      <c r="W88" s="9">
        <v>1</v>
      </c>
      <c r="X88" s="11">
        <v>1</v>
      </c>
      <c r="Y88" s="18">
        <f>Y91</f>
        <v>0</v>
      </c>
    </row>
    <row r="89" spans="5:73" x14ac:dyDescent="0.3">
      <c r="E89" s="13" t="s">
        <v>11</v>
      </c>
      <c r="F89" s="9">
        <v>1.0573999999999999</v>
      </c>
      <c r="G89" s="9">
        <v>1.1987000000000001</v>
      </c>
      <c r="H89" s="11">
        <v>1.1216416666666669</v>
      </c>
      <c r="I89" s="18">
        <f>I91</f>
        <v>0</v>
      </c>
      <c r="U89" s="13" t="s">
        <v>11</v>
      </c>
      <c r="V89" s="9">
        <v>1.0526</v>
      </c>
      <c r="W89" s="9">
        <v>1.2094</v>
      </c>
      <c r="X89" s="11">
        <v>1.1378666666666668</v>
      </c>
      <c r="Y89" s="18">
        <f>Y91</f>
        <v>0</v>
      </c>
    </row>
    <row r="90" spans="5:73" x14ac:dyDescent="0.3">
      <c r="E90" s="14" t="s">
        <v>12</v>
      </c>
      <c r="F90" s="9">
        <v>1.01</v>
      </c>
      <c r="G90" s="9">
        <v>1.2470000000000001</v>
      </c>
      <c r="H90" s="11">
        <v>1.1366900000000004</v>
      </c>
      <c r="I90" s="18">
        <f>I91</f>
        <v>0</v>
      </c>
      <c r="U90" s="14" t="s">
        <v>12</v>
      </c>
      <c r="V90" s="9">
        <v>0.98429999999999995</v>
      </c>
      <c r="W90" s="9">
        <v>1.1091</v>
      </c>
      <c r="X90" s="11">
        <v>1.0347666666666666</v>
      </c>
      <c r="Y90" s="18">
        <f>Y91</f>
        <v>0</v>
      </c>
    </row>
    <row r="91" spans="5:73" x14ac:dyDescent="0.3">
      <c r="E91" t="s">
        <v>26</v>
      </c>
      <c r="F91" s="9">
        <v>8.1000000000000003E-2</v>
      </c>
      <c r="G91" s="9">
        <v>0.24399999999999999</v>
      </c>
      <c r="H91" t="str">
        <f>IF(AND(C11&gt;=F91,C11&lt;=G91),"подходит","не подходит")</f>
        <v>не подходит</v>
      </c>
      <c r="I91" s="18">
        <f>IF(H91="подходит",1,0)</f>
        <v>0</v>
      </c>
      <c r="U91" t="s">
        <v>26</v>
      </c>
      <c r="V91" s="9">
        <v>0.23</v>
      </c>
      <c r="W91" s="9">
        <v>0.4</v>
      </c>
      <c r="X91" t="str">
        <f>IF(AND(C11&gt;=V91,C11&lt;=W91),"подходит","не подходит")</f>
        <v>не подходит</v>
      </c>
      <c r="Y91" s="18">
        <f>IF(X91="подходит",1,0)</f>
        <v>0</v>
      </c>
    </row>
    <row r="92" spans="5:73" x14ac:dyDescent="0.3">
      <c r="I92" s="18">
        <f>I91</f>
        <v>0</v>
      </c>
      <c r="Y92" s="18">
        <f>Y91</f>
        <v>0</v>
      </c>
    </row>
    <row r="93" spans="5:73" x14ac:dyDescent="0.3">
      <c r="E93" s="22" t="s">
        <v>23</v>
      </c>
      <c r="F93" s="22"/>
      <c r="G93" s="22"/>
      <c r="H93" s="22"/>
      <c r="I93" s="18">
        <f>I100</f>
        <v>0</v>
      </c>
      <c r="U93" s="30" t="s">
        <v>41</v>
      </c>
      <c r="V93" s="30"/>
      <c r="W93" s="30"/>
      <c r="X93" s="30"/>
      <c r="Y93" s="18" t="s">
        <v>42</v>
      </c>
      <c r="AK93" s="30" t="s">
        <v>43</v>
      </c>
      <c r="AL93" s="30"/>
      <c r="AM93" s="30"/>
      <c r="AN93" s="30"/>
      <c r="AO93" s="18" t="s">
        <v>42</v>
      </c>
      <c r="BA93" s="30" t="s">
        <v>44</v>
      </c>
      <c r="BB93" s="30"/>
      <c r="BC93" s="30"/>
      <c r="BD93" s="30"/>
      <c r="BE93" s="18" t="s">
        <v>42</v>
      </c>
      <c r="BQ93" s="22" t="s">
        <v>45</v>
      </c>
      <c r="BR93" s="22"/>
      <c r="BS93" s="22"/>
      <c r="BT93" s="22"/>
      <c r="BU93" s="18" t="s">
        <v>42</v>
      </c>
    </row>
    <row r="94" spans="5:73" x14ac:dyDescent="0.3">
      <c r="E94" s="9" t="s">
        <v>8</v>
      </c>
      <c r="F94" s="9" t="s">
        <v>9</v>
      </c>
      <c r="G94" s="9" t="s">
        <v>10</v>
      </c>
      <c r="I94" s="18">
        <f>I100</f>
        <v>0</v>
      </c>
      <c r="U94" s="9" t="s">
        <v>8</v>
      </c>
      <c r="V94" s="9" t="s">
        <v>9</v>
      </c>
      <c r="W94" s="9" t="s">
        <v>10</v>
      </c>
      <c r="Y94" s="18" t="s">
        <v>42</v>
      </c>
      <c r="AK94" s="9" t="s">
        <v>8</v>
      </c>
      <c r="AL94" s="9" t="s">
        <v>9</v>
      </c>
      <c r="AM94" s="9" t="s">
        <v>10</v>
      </c>
      <c r="AO94" s="18" t="s">
        <v>42</v>
      </c>
      <c r="BA94" s="9" t="s">
        <v>8</v>
      </c>
      <c r="BB94" s="9" t="s">
        <v>9</v>
      </c>
      <c r="BC94" s="9" t="s">
        <v>10</v>
      </c>
      <c r="BE94" s="18" t="s">
        <v>42</v>
      </c>
      <c r="BQ94" s="9" t="s">
        <v>8</v>
      </c>
      <c r="BR94" s="9" t="s">
        <v>9</v>
      </c>
      <c r="BS94" s="9" t="s">
        <v>10</v>
      </c>
      <c r="BU94" s="18" t="s">
        <v>42</v>
      </c>
    </row>
    <row r="95" spans="5:73" x14ac:dyDescent="0.3">
      <c r="E95" s="10" t="s">
        <v>2</v>
      </c>
      <c r="F95" s="9"/>
      <c r="G95" s="9"/>
      <c r="H95" s="10"/>
      <c r="I95" s="18">
        <f>I100</f>
        <v>0</v>
      </c>
      <c r="U95" s="10" t="s">
        <v>2</v>
      </c>
      <c r="V95" s="9"/>
      <c r="W95" s="9"/>
      <c r="X95" s="10"/>
      <c r="Y95" s="18" t="s">
        <v>42</v>
      </c>
      <c r="AK95" s="10" t="s">
        <v>2</v>
      </c>
      <c r="AL95" s="9"/>
      <c r="AM95" s="9"/>
      <c r="AN95" s="10"/>
      <c r="AO95" s="18" t="s">
        <v>42</v>
      </c>
      <c r="BA95" s="10" t="s">
        <v>2</v>
      </c>
      <c r="BB95" s="9"/>
      <c r="BC95" s="9"/>
      <c r="BD95" s="10"/>
      <c r="BE95" s="18" t="s">
        <v>42</v>
      </c>
      <c r="BQ95" s="10" t="s">
        <v>2</v>
      </c>
      <c r="BR95" s="9"/>
      <c r="BS95" s="9"/>
      <c r="BT95" s="10"/>
      <c r="BU95" s="18" t="s">
        <v>42</v>
      </c>
    </row>
    <row r="96" spans="5:73" x14ac:dyDescent="0.3">
      <c r="E96" s="11" t="s">
        <v>3</v>
      </c>
      <c r="F96" s="9">
        <v>0.85670000000000002</v>
      </c>
      <c r="G96" s="9">
        <v>0.91390000000000005</v>
      </c>
      <c r="H96" s="11">
        <v>0.89396000000000009</v>
      </c>
      <c r="I96" s="18">
        <f>I100</f>
        <v>0</v>
      </c>
      <c r="U96" s="11" t="s">
        <v>3</v>
      </c>
      <c r="V96" s="9">
        <v>0.88929999999999998</v>
      </c>
      <c r="W96" s="9">
        <v>1.0114000000000001</v>
      </c>
      <c r="X96" s="11">
        <v>0.94073670886075988</v>
      </c>
      <c r="Y96" s="18" t="s">
        <v>42</v>
      </c>
      <c r="AK96" s="11" t="s">
        <v>3</v>
      </c>
      <c r="AL96" s="9">
        <v>0.86260000000000003</v>
      </c>
      <c r="AM96" s="9">
        <v>0.97889999999999999</v>
      </c>
      <c r="AN96" s="11">
        <v>0.92575142857142878</v>
      </c>
      <c r="AO96" s="18" t="s">
        <v>42</v>
      </c>
      <c r="BA96" s="11" t="s">
        <v>3</v>
      </c>
      <c r="BB96" s="9">
        <v>0.81510000000000005</v>
      </c>
      <c r="BC96" s="9">
        <v>1.0139</v>
      </c>
      <c r="BD96" s="11">
        <v>0.92136842105263161</v>
      </c>
      <c r="BE96" s="18" t="s">
        <v>42</v>
      </c>
      <c r="BQ96" s="11" t="s">
        <v>3</v>
      </c>
      <c r="BR96" s="9">
        <v>0.8327</v>
      </c>
      <c r="BS96" s="9">
        <v>0.97889999999999999</v>
      </c>
      <c r="BT96" s="11">
        <v>0.90118275862068953</v>
      </c>
      <c r="BU96" s="18" t="s">
        <v>42</v>
      </c>
    </row>
    <row r="97" spans="5:73" x14ac:dyDescent="0.3">
      <c r="E97" s="12" t="s">
        <v>4</v>
      </c>
      <c r="F97" s="9">
        <v>1</v>
      </c>
      <c r="G97" s="9">
        <v>1</v>
      </c>
      <c r="H97" s="11">
        <v>1</v>
      </c>
      <c r="I97" s="18">
        <f>I100</f>
        <v>0</v>
      </c>
      <c r="U97" s="12" t="s">
        <v>4</v>
      </c>
      <c r="V97" s="9">
        <v>1</v>
      </c>
      <c r="W97" s="9">
        <v>1</v>
      </c>
      <c r="X97" s="11">
        <v>1</v>
      </c>
      <c r="Y97" s="18" t="s">
        <v>42</v>
      </c>
      <c r="AK97" s="12" t="s">
        <v>4</v>
      </c>
      <c r="AL97" s="9">
        <v>1</v>
      </c>
      <c r="AM97" s="9">
        <v>1</v>
      </c>
      <c r="AN97" s="11">
        <v>1</v>
      </c>
      <c r="AO97" s="18" t="s">
        <v>42</v>
      </c>
      <c r="BA97" s="12" t="s">
        <v>4</v>
      </c>
      <c r="BB97" s="9">
        <v>1</v>
      </c>
      <c r="BC97" s="9">
        <v>1</v>
      </c>
      <c r="BD97" s="11">
        <v>1</v>
      </c>
      <c r="BE97" s="18" t="s">
        <v>42</v>
      </c>
      <c r="BQ97" s="12" t="s">
        <v>4</v>
      </c>
      <c r="BR97" s="9">
        <v>1</v>
      </c>
      <c r="BS97" s="9">
        <v>1</v>
      </c>
      <c r="BT97" s="11">
        <v>1</v>
      </c>
      <c r="BU97" s="18" t="s">
        <v>42</v>
      </c>
    </row>
    <row r="98" spans="5:73" x14ac:dyDescent="0.3">
      <c r="E98" s="13" t="s">
        <v>11</v>
      </c>
      <c r="F98" s="9">
        <v>1.0699000000000001</v>
      </c>
      <c r="G98" s="9">
        <v>1.1138999999999999</v>
      </c>
      <c r="H98" s="11">
        <v>1.0860799999999999</v>
      </c>
      <c r="I98" s="18">
        <f>I100</f>
        <v>0</v>
      </c>
      <c r="U98" s="13" t="s">
        <v>11</v>
      </c>
      <c r="V98" s="9">
        <v>1.016</v>
      </c>
      <c r="W98" s="9">
        <v>1.0740000000000001</v>
      </c>
      <c r="X98" s="11">
        <v>1.0323999999999998</v>
      </c>
      <c r="Y98" s="18" t="str">
        <f>Y100</f>
        <v>.</v>
      </c>
      <c r="AK98" s="13" t="s">
        <v>11</v>
      </c>
      <c r="AL98" s="9">
        <v>1.0189999999999999</v>
      </c>
      <c r="AM98" s="9">
        <v>1.0605</v>
      </c>
      <c r="AN98" s="11">
        <v>1.0412285714285714</v>
      </c>
      <c r="AO98" s="18" t="str">
        <f>AO100</f>
        <v>.</v>
      </c>
      <c r="BA98" s="13" t="s">
        <v>11</v>
      </c>
      <c r="BB98" s="9">
        <v>1.0122</v>
      </c>
      <c r="BC98" s="9">
        <v>1.1465000000000001</v>
      </c>
      <c r="BD98" s="11">
        <v>1.0654315789473685</v>
      </c>
      <c r="BE98" s="18" t="str">
        <f>BE100</f>
        <v>.</v>
      </c>
      <c r="BQ98" s="13" t="s">
        <v>11</v>
      </c>
      <c r="BR98" s="9">
        <v>1.0479000000000001</v>
      </c>
      <c r="BS98" s="9">
        <v>1.0837000000000001</v>
      </c>
      <c r="BT98" s="11">
        <v>1.0684620689655171</v>
      </c>
      <c r="BU98" s="18" t="str">
        <f>BU100</f>
        <v>.</v>
      </c>
    </row>
    <row r="99" spans="5:73" x14ac:dyDescent="0.3">
      <c r="E99" s="14" t="s">
        <v>12</v>
      </c>
      <c r="F99" s="9">
        <v>1.1242000000000001</v>
      </c>
      <c r="G99" s="9">
        <v>1.1836</v>
      </c>
      <c r="H99" s="11">
        <v>1.1536200000000001</v>
      </c>
      <c r="I99" s="18">
        <f>I100</f>
        <v>0</v>
      </c>
      <c r="U99" s="14" t="s">
        <v>12</v>
      </c>
      <c r="V99" s="9">
        <v>1.0310999999999999</v>
      </c>
      <c r="W99" s="9">
        <v>1.1311</v>
      </c>
      <c r="X99" s="11">
        <v>1.0624696202531643</v>
      </c>
      <c r="Y99" s="18" t="s">
        <v>42</v>
      </c>
      <c r="AK99" s="14" t="s">
        <v>12</v>
      </c>
      <c r="AL99" s="9">
        <v>1.0011000000000001</v>
      </c>
      <c r="AM99" s="9">
        <v>1.0699000000000001</v>
      </c>
      <c r="AN99" s="11">
        <v>1.0460742857142857</v>
      </c>
      <c r="AO99" s="18" t="s">
        <v>42</v>
      </c>
      <c r="BA99" s="14" t="s">
        <v>12</v>
      </c>
      <c r="BB99" s="9">
        <v>1.0358000000000001</v>
      </c>
      <c r="BC99" s="9">
        <v>1.1672</v>
      </c>
      <c r="BD99" s="11">
        <v>1.0880947368421054</v>
      </c>
      <c r="BE99" s="18" t="s">
        <v>42</v>
      </c>
      <c r="BQ99" s="14" t="s">
        <v>12</v>
      </c>
      <c r="BR99" s="9">
        <v>1.0626</v>
      </c>
      <c r="BS99" s="9">
        <v>1.1282000000000001</v>
      </c>
      <c r="BT99" s="11">
        <v>1.0956448275862067</v>
      </c>
      <c r="BU99" s="18" t="s">
        <v>42</v>
      </c>
    </row>
    <row r="100" spans="5:73" x14ac:dyDescent="0.3">
      <c r="E100" t="s">
        <v>26</v>
      </c>
      <c r="F100" s="9">
        <v>0.04</v>
      </c>
      <c r="G100" s="9">
        <v>4.2000000000000003E-2</v>
      </c>
      <c r="H100" t="str">
        <f>IF(AND(C11&gt;=F100,C11&lt;=G100),"подходит","не подходит")</f>
        <v>не подходит</v>
      </c>
      <c r="I100" s="18">
        <f>IF(H100="подходит",1,0)</f>
        <v>0</v>
      </c>
      <c r="U100" t="s">
        <v>26</v>
      </c>
      <c r="V100" s="9"/>
      <c r="W100" s="9"/>
      <c r="Y100" s="18" t="s">
        <v>42</v>
      </c>
      <c r="AK100" t="s">
        <v>26</v>
      </c>
      <c r="AL100" s="9"/>
      <c r="AM100" s="9"/>
      <c r="AO100" s="18" t="s">
        <v>42</v>
      </c>
      <c r="BA100" t="s">
        <v>26</v>
      </c>
      <c r="BB100" s="9"/>
      <c r="BC100" s="9"/>
      <c r="BE100" s="18" t="s">
        <v>42</v>
      </c>
      <c r="BQ100" t="s">
        <v>26</v>
      </c>
      <c r="BR100" s="9"/>
      <c r="BS100" s="9"/>
      <c r="BU100" s="18" t="s">
        <v>42</v>
      </c>
    </row>
    <row r="101" spans="5:73" x14ac:dyDescent="0.3">
      <c r="I101" s="18">
        <f>I100</f>
        <v>0</v>
      </c>
      <c r="Y101" s="18" t="s">
        <v>42</v>
      </c>
      <c r="AO101" s="18" t="s">
        <v>42</v>
      </c>
      <c r="BE101" s="18" t="s">
        <v>42</v>
      </c>
      <c r="BU101" s="18" t="s">
        <v>42</v>
      </c>
    </row>
    <row r="102" spans="5:73" x14ac:dyDescent="0.3">
      <c r="E102" s="22" t="s">
        <v>24</v>
      </c>
      <c r="F102" s="22"/>
      <c r="G102" s="22"/>
      <c r="H102" s="22"/>
      <c r="I102" s="18">
        <f>I109</f>
        <v>0</v>
      </c>
      <c r="Y102" s="18" t="s">
        <v>42</v>
      </c>
    </row>
    <row r="103" spans="5:73" x14ac:dyDescent="0.3">
      <c r="E103" s="9" t="s">
        <v>8</v>
      </c>
      <c r="F103" s="9" t="s">
        <v>9</v>
      </c>
      <c r="G103" s="9" t="s">
        <v>10</v>
      </c>
      <c r="I103" s="18">
        <f>I109</f>
        <v>0</v>
      </c>
      <c r="Y103" s="18" t="s">
        <v>42</v>
      </c>
    </row>
    <row r="104" spans="5:73" x14ac:dyDescent="0.3">
      <c r="E104" s="10" t="s">
        <v>2</v>
      </c>
      <c r="F104" s="9"/>
      <c r="G104" s="9"/>
      <c r="H104" s="10"/>
      <c r="I104" s="18">
        <f>I109</f>
        <v>0</v>
      </c>
      <c r="Y104" s="18" t="s">
        <v>42</v>
      </c>
    </row>
    <row r="105" spans="5:73" x14ac:dyDescent="0.3">
      <c r="E105" s="11" t="s">
        <v>3</v>
      </c>
      <c r="F105" s="9">
        <v>0.89290000000000003</v>
      </c>
      <c r="G105" s="9">
        <v>0.89290000000000003</v>
      </c>
      <c r="H105" s="11">
        <v>0.89290000000000003</v>
      </c>
      <c r="I105" s="18">
        <f>I109</f>
        <v>0</v>
      </c>
      <c r="Y105" s="18" t="s">
        <v>42</v>
      </c>
    </row>
    <row r="106" spans="5:73" x14ac:dyDescent="0.3">
      <c r="E106" s="12" t="s">
        <v>4</v>
      </c>
      <c r="F106" s="9">
        <v>1</v>
      </c>
      <c r="G106" s="9">
        <v>1</v>
      </c>
      <c r="H106" s="11">
        <v>1</v>
      </c>
      <c r="I106" s="18">
        <f>I109</f>
        <v>0</v>
      </c>
      <c r="Y106" s="18" t="s">
        <v>42</v>
      </c>
    </row>
    <row r="107" spans="5:73" x14ac:dyDescent="0.3">
      <c r="E107" s="13" t="s">
        <v>11</v>
      </c>
      <c r="F107" s="9">
        <v>1.0526</v>
      </c>
      <c r="G107" s="9">
        <v>1.0526</v>
      </c>
      <c r="H107" s="11">
        <v>1.0526</v>
      </c>
      <c r="I107" s="18">
        <f>I109</f>
        <v>0</v>
      </c>
      <c r="Y107" s="18" t="s">
        <v>42</v>
      </c>
    </row>
    <row r="108" spans="5:73" x14ac:dyDescent="0.3">
      <c r="E108" s="14" t="s">
        <v>12</v>
      </c>
      <c r="F108" s="9">
        <v>0.98429999999999995</v>
      </c>
      <c r="G108" s="9">
        <v>0.98429999999999995</v>
      </c>
      <c r="H108" s="11">
        <v>0.98429999999999995</v>
      </c>
      <c r="I108" s="18">
        <f>I109</f>
        <v>0</v>
      </c>
      <c r="Y108" s="18" t="s">
        <v>42</v>
      </c>
    </row>
    <row r="109" spans="5:73" x14ac:dyDescent="0.3">
      <c r="E109" t="s">
        <v>26</v>
      </c>
      <c r="F109" s="9">
        <v>0.249</v>
      </c>
      <c r="G109" s="9">
        <v>0.249</v>
      </c>
      <c r="H109" t="str">
        <f>IF(AND(C11&gt;=F109,C11&lt;=G109),"подходит","не подходит")</f>
        <v>не подходит</v>
      </c>
      <c r="I109" s="18">
        <f>IF(H109="подходит",1,0)</f>
        <v>0</v>
      </c>
      <c r="Y109" s="18" t="s">
        <v>42</v>
      </c>
    </row>
    <row r="110" spans="5:73" x14ac:dyDescent="0.3">
      <c r="I110" s="18">
        <f>I109</f>
        <v>0</v>
      </c>
      <c r="Y110" s="18" t="s">
        <v>42</v>
      </c>
    </row>
    <row r="111" spans="5:73" x14ac:dyDescent="0.3">
      <c r="E111" s="30" t="s">
        <v>25</v>
      </c>
      <c r="F111" s="30"/>
      <c r="G111" s="30"/>
      <c r="H111" s="30"/>
      <c r="I111" s="18" t="s">
        <v>42</v>
      </c>
      <c r="Y111" s="18" t="s">
        <v>42</v>
      </c>
    </row>
    <row r="112" spans="5:73" x14ac:dyDescent="0.3">
      <c r="E112" s="9" t="s">
        <v>8</v>
      </c>
      <c r="F112" s="9" t="s">
        <v>9</v>
      </c>
      <c r="G112" s="9" t="s">
        <v>10</v>
      </c>
      <c r="I112" s="18" t="s">
        <v>42</v>
      </c>
      <c r="Y112" s="18" t="s">
        <v>42</v>
      </c>
    </row>
    <row r="113" spans="5:25" x14ac:dyDescent="0.3">
      <c r="E113" s="10" t="s">
        <v>2</v>
      </c>
      <c r="F113" s="9"/>
      <c r="G113" s="9"/>
      <c r="H113" s="10"/>
      <c r="I113" s="18" t="s">
        <v>42</v>
      </c>
      <c r="Y113" s="18" t="s">
        <v>42</v>
      </c>
    </row>
    <row r="114" spans="5:25" x14ac:dyDescent="0.3">
      <c r="E114" s="11" t="s">
        <v>3</v>
      </c>
      <c r="F114" s="9">
        <v>0.85109999999999997</v>
      </c>
      <c r="G114" s="9">
        <v>0.98170000000000002</v>
      </c>
      <c r="H114" s="11">
        <v>0.94811875000000001</v>
      </c>
      <c r="I114" s="18" t="s">
        <v>42</v>
      </c>
      <c r="Y114" s="18" t="s">
        <v>42</v>
      </c>
    </row>
    <row r="115" spans="5:25" x14ac:dyDescent="0.3">
      <c r="E115" s="12" t="s">
        <v>4</v>
      </c>
      <c r="F115" s="9">
        <v>1</v>
      </c>
      <c r="G115" s="9">
        <v>1</v>
      </c>
      <c r="H115" s="11">
        <v>1</v>
      </c>
      <c r="I115" s="18" t="s">
        <v>42</v>
      </c>
      <c r="Y115" s="18" t="s">
        <v>42</v>
      </c>
    </row>
    <row r="116" spans="5:25" x14ac:dyDescent="0.3">
      <c r="E116" s="13" t="s">
        <v>11</v>
      </c>
      <c r="F116" s="9">
        <v>0.95430000000000004</v>
      </c>
      <c r="G116" s="9">
        <v>1.0630999999999999</v>
      </c>
      <c r="H116" s="11">
        <v>1.0270375</v>
      </c>
      <c r="I116" s="18" t="s">
        <v>42</v>
      </c>
      <c r="Y116" s="18" t="s">
        <v>42</v>
      </c>
    </row>
    <row r="117" spans="5:25" x14ac:dyDescent="0.3">
      <c r="E117" s="14" t="s">
        <v>12</v>
      </c>
      <c r="F117" s="9">
        <v>0.94520000000000004</v>
      </c>
      <c r="G117" s="9">
        <v>1.1004</v>
      </c>
      <c r="H117" s="11">
        <v>1.046775</v>
      </c>
      <c r="I117" s="18" t="s">
        <v>42</v>
      </c>
      <c r="Y117" s="18" t="s">
        <v>42</v>
      </c>
    </row>
    <row r="118" spans="5:25" x14ac:dyDescent="0.3">
      <c r="E118" t="s">
        <v>26</v>
      </c>
      <c r="I118" s="18" t="s">
        <v>42</v>
      </c>
      <c r="Y118" s="18" t="s">
        <v>42</v>
      </c>
    </row>
    <row r="119" spans="5:25" x14ac:dyDescent="0.3">
      <c r="I119" s="18" t="s">
        <v>42</v>
      </c>
      <c r="Y119" s="18" t="s">
        <v>42</v>
      </c>
    </row>
    <row r="120" spans="5:25" x14ac:dyDescent="0.3">
      <c r="I120" s="18" t="s">
        <v>42</v>
      </c>
      <c r="Y120" s="18" t="s">
        <v>42</v>
      </c>
    </row>
    <row r="121" spans="5:25" x14ac:dyDescent="0.3">
      <c r="I121" s="18" t="s">
        <v>42</v>
      </c>
      <c r="Y121" s="18" t="s">
        <v>42</v>
      </c>
    </row>
    <row r="122" spans="5:25" x14ac:dyDescent="0.3">
      <c r="I122" s="18" t="s">
        <v>42</v>
      </c>
      <c r="Y122" s="18" t="s">
        <v>42</v>
      </c>
    </row>
    <row r="123" spans="5:25" x14ac:dyDescent="0.3">
      <c r="I123" s="18" t="s">
        <v>42</v>
      </c>
      <c r="Y123" s="18" t="s">
        <v>42</v>
      </c>
    </row>
    <row r="124" spans="5:25" x14ac:dyDescent="0.3">
      <c r="I124" s="18" t="s">
        <v>42</v>
      </c>
      <c r="Y124" s="18" t="s">
        <v>42</v>
      </c>
    </row>
    <row r="125" spans="5:25" x14ac:dyDescent="0.3">
      <c r="I125" s="18" t="s">
        <v>42</v>
      </c>
      <c r="Y125" s="18" t="s">
        <v>42</v>
      </c>
    </row>
    <row r="126" spans="5:25" x14ac:dyDescent="0.3">
      <c r="I126" s="18" t="s">
        <v>42</v>
      </c>
      <c r="Y126" s="18" t="s">
        <v>42</v>
      </c>
    </row>
    <row r="127" spans="5:25" x14ac:dyDescent="0.3">
      <c r="I127" s="18" t="s">
        <v>42</v>
      </c>
      <c r="Y127" s="18" t="s">
        <v>42</v>
      </c>
    </row>
    <row r="128" spans="5:25" x14ac:dyDescent="0.3">
      <c r="I128" s="18" t="s">
        <v>42</v>
      </c>
      <c r="Y128" s="18" t="s">
        <v>42</v>
      </c>
    </row>
    <row r="129" spans="9:25" x14ac:dyDescent="0.3">
      <c r="I129" s="18" t="s">
        <v>42</v>
      </c>
      <c r="Y129" s="18" t="s">
        <v>42</v>
      </c>
    </row>
    <row r="130" spans="9:25" x14ac:dyDescent="0.3">
      <c r="I130" s="18" t="s">
        <v>42</v>
      </c>
      <c r="Y130" s="18" t="s">
        <v>42</v>
      </c>
    </row>
    <row r="131" spans="9:25" x14ac:dyDescent="0.3">
      <c r="I131" s="18" t="s">
        <v>42</v>
      </c>
      <c r="Y131" s="18" t="s">
        <v>42</v>
      </c>
    </row>
    <row r="132" spans="9:25" x14ac:dyDescent="0.3">
      <c r="I132" s="18" t="s">
        <v>42</v>
      </c>
      <c r="Y132" s="18" t="s">
        <v>42</v>
      </c>
    </row>
    <row r="133" spans="9:25" x14ac:dyDescent="0.3">
      <c r="I133" s="18" t="s">
        <v>42</v>
      </c>
      <c r="Y133" s="18" t="s">
        <v>42</v>
      </c>
    </row>
    <row r="134" spans="9:25" x14ac:dyDescent="0.3">
      <c r="I134" s="18" t="s">
        <v>42</v>
      </c>
      <c r="Y134" s="18" t="s">
        <v>42</v>
      </c>
    </row>
    <row r="135" spans="9:25" x14ac:dyDescent="0.3">
      <c r="I135" s="18" t="s">
        <v>42</v>
      </c>
      <c r="Y135" s="18" t="s">
        <v>42</v>
      </c>
    </row>
    <row r="136" spans="9:25" x14ac:dyDescent="0.3">
      <c r="I136" s="18" t="s">
        <v>42</v>
      </c>
      <c r="Y136" s="18" t="s">
        <v>42</v>
      </c>
    </row>
    <row r="137" spans="9:25" x14ac:dyDescent="0.3">
      <c r="I137" s="18" t="s">
        <v>42</v>
      </c>
      <c r="Y137" s="18" t="s">
        <v>42</v>
      </c>
    </row>
    <row r="138" spans="9:25" x14ac:dyDescent="0.3">
      <c r="I138" s="18" t="s">
        <v>42</v>
      </c>
      <c r="Y138" s="18" t="s">
        <v>42</v>
      </c>
    </row>
    <row r="139" spans="9:25" x14ac:dyDescent="0.3">
      <c r="I139" s="18" t="s">
        <v>42</v>
      </c>
      <c r="Y139" s="18" t="s">
        <v>42</v>
      </c>
    </row>
    <row r="140" spans="9:25" x14ac:dyDescent="0.3">
      <c r="I140" s="18" t="s">
        <v>42</v>
      </c>
      <c r="Y140" s="18" t="s">
        <v>42</v>
      </c>
    </row>
    <row r="141" spans="9:25" x14ac:dyDescent="0.3">
      <c r="I141" s="18" t="s">
        <v>42</v>
      </c>
      <c r="Y141" s="18" t="s">
        <v>42</v>
      </c>
    </row>
    <row r="142" spans="9:25" x14ac:dyDescent="0.3">
      <c r="I142" s="18" t="s">
        <v>42</v>
      </c>
      <c r="Y142" s="18" t="s">
        <v>42</v>
      </c>
    </row>
    <row r="143" spans="9:25" x14ac:dyDescent="0.3">
      <c r="I143" s="18" t="s">
        <v>42</v>
      </c>
      <c r="Y143" s="18" t="s">
        <v>42</v>
      </c>
    </row>
    <row r="144" spans="9:25" x14ac:dyDescent="0.3">
      <c r="I144" s="18" t="s">
        <v>42</v>
      </c>
      <c r="Y144" s="18" t="s">
        <v>42</v>
      </c>
    </row>
    <row r="145" spans="9:25" x14ac:dyDescent="0.3">
      <c r="I145" s="18" t="s">
        <v>42</v>
      </c>
      <c r="Y145" s="18" t="s">
        <v>42</v>
      </c>
    </row>
    <row r="146" spans="9:25" x14ac:dyDescent="0.3">
      <c r="I146" s="18" t="s">
        <v>42</v>
      </c>
      <c r="Y146" s="18" t="s">
        <v>42</v>
      </c>
    </row>
    <row r="147" spans="9:25" x14ac:dyDescent="0.3">
      <c r="I147" s="18" t="s">
        <v>42</v>
      </c>
      <c r="Y147" s="18" t="s">
        <v>42</v>
      </c>
    </row>
    <row r="148" spans="9:25" x14ac:dyDescent="0.3">
      <c r="I148" s="18" t="s">
        <v>42</v>
      </c>
      <c r="Y148" s="18" t="s">
        <v>42</v>
      </c>
    </row>
    <row r="149" spans="9:25" x14ac:dyDescent="0.3">
      <c r="I149" s="18" t="s">
        <v>42</v>
      </c>
      <c r="Y149" s="18" t="s">
        <v>42</v>
      </c>
    </row>
    <row r="150" spans="9:25" x14ac:dyDescent="0.3">
      <c r="I150" s="18" t="s">
        <v>42</v>
      </c>
      <c r="Y150" s="18" t="s">
        <v>42</v>
      </c>
    </row>
    <row r="151" spans="9:25" x14ac:dyDescent="0.3">
      <c r="I151" s="18" t="s">
        <v>42</v>
      </c>
      <c r="Y151" s="18" t="s">
        <v>42</v>
      </c>
    </row>
    <row r="152" spans="9:25" x14ac:dyDescent="0.3">
      <c r="I152" s="18" t="s">
        <v>42</v>
      </c>
      <c r="Y152" s="18" t="s">
        <v>42</v>
      </c>
    </row>
    <row r="153" spans="9:25" x14ac:dyDescent="0.3">
      <c r="I153" s="18" t="s">
        <v>42</v>
      </c>
      <c r="Y153" s="18" t="s">
        <v>42</v>
      </c>
    </row>
    <row r="154" spans="9:25" x14ac:dyDescent="0.3">
      <c r="I154" s="18" t="s">
        <v>42</v>
      </c>
      <c r="Y154" s="18" t="s">
        <v>42</v>
      </c>
    </row>
    <row r="155" spans="9:25" x14ac:dyDescent="0.3">
      <c r="I155" s="18" t="s">
        <v>42</v>
      </c>
      <c r="Y155" s="18" t="s">
        <v>42</v>
      </c>
    </row>
    <row r="156" spans="9:25" x14ac:dyDescent="0.3">
      <c r="I156" s="18" t="s">
        <v>42</v>
      </c>
      <c r="Y156" s="18" t="s">
        <v>42</v>
      </c>
    </row>
    <row r="157" spans="9:25" x14ac:dyDescent="0.3">
      <c r="I157" s="18" t="s">
        <v>42</v>
      </c>
      <c r="Y157" s="18" t="s">
        <v>42</v>
      </c>
    </row>
    <row r="158" spans="9:25" x14ac:dyDescent="0.3">
      <c r="I158" s="18" t="s">
        <v>42</v>
      </c>
      <c r="Y158" s="18" t="s">
        <v>42</v>
      </c>
    </row>
    <row r="159" spans="9:25" x14ac:dyDescent="0.3">
      <c r="I159" s="18" t="s">
        <v>42</v>
      </c>
      <c r="Y159" s="18" t="s">
        <v>42</v>
      </c>
    </row>
    <row r="160" spans="9:25" x14ac:dyDescent="0.3">
      <c r="I160" s="18" t="s">
        <v>42</v>
      </c>
      <c r="Y160" s="18" t="s">
        <v>42</v>
      </c>
    </row>
    <row r="161" spans="9:25" x14ac:dyDescent="0.3">
      <c r="I161" s="18" t="s">
        <v>42</v>
      </c>
      <c r="Y161" s="18" t="s">
        <v>42</v>
      </c>
    </row>
    <row r="162" spans="9:25" x14ac:dyDescent="0.3">
      <c r="I162" s="18" t="s">
        <v>42</v>
      </c>
      <c r="Y162" s="18" t="s">
        <v>42</v>
      </c>
    </row>
    <row r="163" spans="9:25" x14ac:dyDescent="0.3">
      <c r="I163" s="18" t="s">
        <v>42</v>
      </c>
      <c r="Y163" s="18" t="s">
        <v>42</v>
      </c>
    </row>
    <row r="164" spans="9:25" x14ac:dyDescent="0.3">
      <c r="I164" s="18" t="s">
        <v>42</v>
      </c>
      <c r="Y164" s="18" t="s">
        <v>42</v>
      </c>
    </row>
    <row r="165" spans="9:25" x14ac:dyDescent="0.3">
      <c r="I165" s="18" t="s">
        <v>42</v>
      </c>
      <c r="Y165" s="18" t="s">
        <v>42</v>
      </c>
    </row>
    <row r="166" spans="9:25" x14ac:dyDescent="0.3">
      <c r="I166" s="18" t="s">
        <v>42</v>
      </c>
      <c r="Y166" s="18" t="s">
        <v>42</v>
      </c>
    </row>
    <row r="167" spans="9:25" x14ac:dyDescent="0.3">
      <c r="I167" s="18" t="s">
        <v>42</v>
      </c>
      <c r="Y167" s="18" t="s">
        <v>42</v>
      </c>
    </row>
    <row r="168" spans="9:25" x14ac:dyDescent="0.3">
      <c r="I168" s="18" t="s">
        <v>42</v>
      </c>
      <c r="Y168" s="18" t="s">
        <v>42</v>
      </c>
    </row>
    <row r="169" spans="9:25" x14ac:dyDescent="0.3">
      <c r="I169" s="18" t="s">
        <v>42</v>
      </c>
      <c r="Y169" s="18" t="s">
        <v>42</v>
      </c>
    </row>
    <row r="170" spans="9:25" x14ac:dyDescent="0.3">
      <c r="I170" s="18" t="s">
        <v>42</v>
      </c>
      <c r="Y170" s="18" t="s">
        <v>42</v>
      </c>
    </row>
    <row r="171" spans="9:25" x14ac:dyDescent="0.3">
      <c r="I171" s="18" t="s">
        <v>42</v>
      </c>
      <c r="Y171" s="18" t="s">
        <v>42</v>
      </c>
    </row>
    <row r="172" spans="9:25" x14ac:dyDescent="0.3">
      <c r="I172" s="18" t="s">
        <v>42</v>
      </c>
      <c r="Y172" s="18" t="s">
        <v>42</v>
      </c>
    </row>
    <row r="173" spans="9:25" x14ac:dyDescent="0.3">
      <c r="I173" s="18" t="s">
        <v>42</v>
      </c>
      <c r="Y173" s="18" t="s">
        <v>42</v>
      </c>
    </row>
    <row r="174" spans="9:25" x14ac:dyDescent="0.3">
      <c r="I174" s="18" t="s">
        <v>42</v>
      </c>
      <c r="Y174" s="18" t="s">
        <v>42</v>
      </c>
    </row>
    <row r="175" spans="9:25" x14ac:dyDescent="0.3">
      <c r="I175" s="18" t="s">
        <v>42</v>
      </c>
      <c r="Y175" s="18" t="s">
        <v>42</v>
      </c>
    </row>
    <row r="176" spans="9:25" x14ac:dyDescent="0.3">
      <c r="I176" s="18" t="s">
        <v>42</v>
      </c>
      <c r="Y176" s="18" t="s">
        <v>42</v>
      </c>
    </row>
    <row r="177" spans="9:25" x14ac:dyDescent="0.3">
      <c r="I177" s="18" t="s">
        <v>42</v>
      </c>
      <c r="Y177" s="18" t="s">
        <v>42</v>
      </c>
    </row>
    <row r="178" spans="9:25" x14ac:dyDescent="0.3">
      <c r="I178" s="18" t="s">
        <v>42</v>
      </c>
      <c r="Y178" s="18" t="s">
        <v>42</v>
      </c>
    </row>
    <row r="179" spans="9:25" x14ac:dyDescent="0.3">
      <c r="I179" s="18" t="s">
        <v>42</v>
      </c>
      <c r="Y179" s="18" t="s">
        <v>42</v>
      </c>
    </row>
    <row r="180" spans="9:25" x14ac:dyDescent="0.3">
      <c r="I180" s="18" t="s">
        <v>42</v>
      </c>
      <c r="Y180" s="18" t="s">
        <v>42</v>
      </c>
    </row>
    <row r="181" spans="9:25" x14ac:dyDescent="0.3">
      <c r="I181" s="18" t="s">
        <v>42</v>
      </c>
      <c r="Y181" s="18" t="s">
        <v>42</v>
      </c>
    </row>
    <row r="182" spans="9:25" x14ac:dyDescent="0.3">
      <c r="I182" s="18" t="s">
        <v>42</v>
      </c>
      <c r="Y182" s="18" t="s">
        <v>42</v>
      </c>
    </row>
    <row r="183" spans="9:25" x14ac:dyDescent="0.3">
      <c r="I183" s="18" t="s">
        <v>42</v>
      </c>
      <c r="Y183" s="18" t="s">
        <v>42</v>
      </c>
    </row>
    <row r="184" spans="9:25" x14ac:dyDescent="0.3">
      <c r="I184" s="18" t="s">
        <v>42</v>
      </c>
      <c r="Y184" s="18" t="s">
        <v>42</v>
      </c>
    </row>
    <row r="185" spans="9:25" x14ac:dyDescent="0.3">
      <c r="I185" s="18" t="s">
        <v>42</v>
      </c>
      <c r="Y185" t="s">
        <v>42</v>
      </c>
    </row>
    <row r="186" spans="9:25" x14ac:dyDescent="0.3">
      <c r="I186" s="18" t="s">
        <v>42</v>
      </c>
    </row>
    <row r="187" spans="9:25" x14ac:dyDescent="0.3">
      <c r="I187" s="18" t="s">
        <v>42</v>
      </c>
    </row>
    <row r="188" spans="9:25" x14ac:dyDescent="0.3">
      <c r="I188" s="18" t="s">
        <v>42</v>
      </c>
    </row>
    <row r="189" spans="9:25" x14ac:dyDescent="0.3">
      <c r="I189" s="18" t="s">
        <v>42</v>
      </c>
    </row>
    <row r="190" spans="9:25" x14ac:dyDescent="0.3">
      <c r="I190" s="18" t="s">
        <v>42</v>
      </c>
    </row>
    <row r="191" spans="9:25" x14ac:dyDescent="0.3">
      <c r="I191" s="18" t="s">
        <v>42</v>
      </c>
    </row>
    <row r="192" spans="9:25" x14ac:dyDescent="0.3">
      <c r="I192" s="18" t="s">
        <v>42</v>
      </c>
    </row>
    <row r="193" spans="9:9" x14ac:dyDescent="0.3">
      <c r="I193" s="18" t="s">
        <v>42</v>
      </c>
    </row>
    <row r="194" spans="9:9" x14ac:dyDescent="0.3">
      <c r="I194" s="18" t="s">
        <v>42</v>
      </c>
    </row>
    <row r="195" spans="9:9" x14ac:dyDescent="0.3">
      <c r="I195" s="18" t="s">
        <v>42</v>
      </c>
    </row>
    <row r="196" spans="9:9" x14ac:dyDescent="0.3">
      <c r="I196" s="18" t="s">
        <v>42</v>
      </c>
    </row>
    <row r="197" spans="9:9" x14ac:dyDescent="0.3">
      <c r="I197" s="18" t="s">
        <v>42</v>
      </c>
    </row>
    <row r="198" spans="9:9" x14ac:dyDescent="0.3">
      <c r="I198" s="18" t="s">
        <v>42</v>
      </c>
    </row>
    <row r="199" spans="9:9" x14ac:dyDescent="0.3">
      <c r="I199" s="18" t="s">
        <v>42</v>
      </c>
    </row>
    <row r="200" spans="9:9" x14ac:dyDescent="0.3">
      <c r="I200" s="18" t="s">
        <v>42</v>
      </c>
    </row>
    <row r="201" spans="9:9" x14ac:dyDescent="0.3">
      <c r="I201" s="18" t="s">
        <v>42</v>
      </c>
    </row>
    <row r="202" spans="9:9" x14ac:dyDescent="0.3">
      <c r="I202" s="18" t="s">
        <v>42</v>
      </c>
    </row>
    <row r="203" spans="9:9" x14ac:dyDescent="0.3">
      <c r="I203" s="18" t="s">
        <v>42</v>
      </c>
    </row>
    <row r="204" spans="9:9" x14ac:dyDescent="0.3">
      <c r="I204" s="18" t="s">
        <v>42</v>
      </c>
    </row>
    <row r="205" spans="9:9" x14ac:dyDescent="0.3">
      <c r="I205" s="18" t="s">
        <v>42</v>
      </c>
    </row>
    <row r="206" spans="9:9" x14ac:dyDescent="0.3">
      <c r="I206" s="18" t="s">
        <v>42</v>
      </c>
    </row>
    <row r="207" spans="9:9" x14ac:dyDescent="0.3">
      <c r="I207" s="18" t="s">
        <v>42</v>
      </c>
    </row>
    <row r="208" spans="9:9" x14ac:dyDescent="0.3">
      <c r="I208" s="18" t="s">
        <v>42</v>
      </c>
    </row>
    <row r="209" spans="9:9" x14ac:dyDescent="0.3">
      <c r="I209" s="18" t="s">
        <v>42</v>
      </c>
    </row>
    <row r="210" spans="9:9" x14ac:dyDescent="0.3">
      <c r="I210" s="18" t="s">
        <v>42</v>
      </c>
    </row>
    <row r="211" spans="9:9" x14ac:dyDescent="0.3">
      <c r="I211" s="18" t="s">
        <v>42</v>
      </c>
    </row>
    <row r="212" spans="9:9" x14ac:dyDescent="0.3">
      <c r="I212" s="18" t="s">
        <v>42</v>
      </c>
    </row>
    <row r="213" spans="9:9" x14ac:dyDescent="0.3">
      <c r="I213" s="18" t="s">
        <v>42</v>
      </c>
    </row>
    <row r="214" spans="9:9" x14ac:dyDescent="0.3">
      <c r="I214" s="18" t="s">
        <v>42</v>
      </c>
    </row>
    <row r="215" spans="9:9" x14ac:dyDescent="0.3">
      <c r="I215" s="18" t="s">
        <v>42</v>
      </c>
    </row>
    <row r="216" spans="9:9" x14ac:dyDescent="0.3">
      <c r="I216" s="18" t="s">
        <v>42</v>
      </c>
    </row>
    <row r="217" spans="9:9" x14ac:dyDescent="0.3">
      <c r="I217" s="18" t="s">
        <v>42</v>
      </c>
    </row>
    <row r="218" spans="9:9" x14ac:dyDescent="0.3">
      <c r="I218" s="18" t="s">
        <v>42</v>
      </c>
    </row>
    <row r="219" spans="9:9" x14ac:dyDescent="0.3">
      <c r="I219" s="18" t="s">
        <v>42</v>
      </c>
    </row>
    <row r="220" spans="9:9" x14ac:dyDescent="0.3">
      <c r="I220" s="18" t="s">
        <v>42</v>
      </c>
    </row>
    <row r="221" spans="9:9" x14ac:dyDescent="0.3">
      <c r="I221" s="18" t="s">
        <v>42</v>
      </c>
    </row>
    <row r="222" spans="9:9" x14ac:dyDescent="0.3">
      <c r="I222" s="18" t="s">
        <v>42</v>
      </c>
    </row>
    <row r="223" spans="9:9" x14ac:dyDescent="0.3">
      <c r="I223" s="18" t="s">
        <v>42</v>
      </c>
    </row>
    <row r="224" spans="9:9" x14ac:dyDescent="0.3">
      <c r="I224" s="18" t="s">
        <v>42</v>
      </c>
    </row>
    <row r="225" spans="9:9" x14ac:dyDescent="0.3">
      <c r="I225" s="18" t="s">
        <v>42</v>
      </c>
    </row>
    <row r="226" spans="9:9" x14ac:dyDescent="0.3">
      <c r="I226" s="18" t="s">
        <v>42</v>
      </c>
    </row>
    <row r="227" spans="9:9" x14ac:dyDescent="0.3">
      <c r="I227" s="18" t="s">
        <v>42</v>
      </c>
    </row>
    <row r="228" spans="9:9" x14ac:dyDescent="0.3">
      <c r="I228" s="18" t="s">
        <v>42</v>
      </c>
    </row>
    <row r="229" spans="9:9" x14ac:dyDescent="0.3">
      <c r="I229" s="18" t="s">
        <v>42</v>
      </c>
    </row>
    <row r="230" spans="9:9" x14ac:dyDescent="0.3">
      <c r="I230" s="18" t="s">
        <v>42</v>
      </c>
    </row>
    <row r="231" spans="9:9" x14ac:dyDescent="0.3">
      <c r="I231" s="18" t="s">
        <v>42</v>
      </c>
    </row>
    <row r="232" spans="9:9" x14ac:dyDescent="0.3">
      <c r="I232" s="18" t="s">
        <v>42</v>
      </c>
    </row>
    <row r="233" spans="9:9" x14ac:dyDescent="0.3">
      <c r="I233" s="18" t="s">
        <v>42</v>
      </c>
    </row>
    <row r="234" spans="9:9" x14ac:dyDescent="0.3">
      <c r="I234" s="18" t="s">
        <v>42</v>
      </c>
    </row>
    <row r="235" spans="9:9" x14ac:dyDescent="0.3">
      <c r="I235" s="18" t="s">
        <v>42</v>
      </c>
    </row>
    <row r="236" spans="9:9" x14ac:dyDescent="0.3">
      <c r="I236" s="18" t="s">
        <v>42</v>
      </c>
    </row>
    <row r="237" spans="9:9" x14ac:dyDescent="0.3">
      <c r="I237" s="18" t="s">
        <v>42</v>
      </c>
    </row>
    <row r="238" spans="9:9" x14ac:dyDescent="0.3">
      <c r="I238" s="18" t="s">
        <v>42</v>
      </c>
    </row>
    <row r="239" spans="9:9" x14ac:dyDescent="0.3">
      <c r="I239" s="18" t="s">
        <v>42</v>
      </c>
    </row>
    <row r="240" spans="9:9" x14ac:dyDescent="0.3">
      <c r="I240" s="18" t="s">
        <v>42</v>
      </c>
    </row>
    <row r="241" spans="9:9" x14ac:dyDescent="0.3">
      <c r="I241" s="18" t="s">
        <v>42</v>
      </c>
    </row>
    <row r="242" spans="9:9" x14ac:dyDescent="0.3">
      <c r="I242" s="18" t="s">
        <v>42</v>
      </c>
    </row>
    <row r="243" spans="9:9" x14ac:dyDescent="0.3">
      <c r="I243" s="18" t="s">
        <v>42</v>
      </c>
    </row>
    <row r="244" spans="9:9" x14ac:dyDescent="0.3">
      <c r="I244" s="18" t="s">
        <v>42</v>
      </c>
    </row>
    <row r="245" spans="9:9" x14ac:dyDescent="0.3">
      <c r="I245" s="18" t="s">
        <v>42</v>
      </c>
    </row>
    <row r="246" spans="9:9" x14ac:dyDescent="0.3">
      <c r="I246" s="18" t="s">
        <v>42</v>
      </c>
    </row>
    <row r="247" spans="9:9" x14ac:dyDescent="0.3">
      <c r="I247" s="18" t="s">
        <v>42</v>
      </c>
    </row>
    <row r="248" spans="9:9" x14ac:dyDescent="0.3">
      <c r="I248" s="18" t="s">
        <v>42</v>
      </c>
    </row>
    <row r="249" spans="9:9" x14ac:dyDescent="0.3">
      <c r="I249" s="18" t="s">
        <v>42</v>
      </c>
    </row>
    <row r="250" spans="9:9" x14ac:dyDescent="0.3">
      <c r="I250" s="18" t="s">
        <v>42</v>
      </c>
    </row>
    <row r="251" spans="9:9" x14ac:dyDescent="0.3">
      <c r="I251" s="18" t="s">
        <v>42</v>
      </c>
    </row>
    <row r="252" spans="9:9" x14ac:dyDescent="0.3">
      <c r="I252" s="18" t="s">
        <v>42</v>
      </c>
    </row>
    <row r="253" spans="9:9" x14ac:dyDescent="0.3">
      <c r="I253" s="18" t="s">
        <v>42</v>
      </c>
    </row>
    <row r="254" spans="9:9" x14ac:dyDescent="0.3">
      <c r="I254" s="18" t="s">
        <v>42</v>
      </c>
    </row>
    <row r="255" spans="9:9" x14ac:dyDescent="0.3">
      <c r="I255" s="18" t="s">
        <v>42</v>
      </c>
    </row>
    <row r="256" spans="9:9" x14ac:dyDescent="0.3">
      <c r="I256" s="18" t="s">
        <v>42</v>
      </c>
    </row>
    <row r="257" spans="9:9" x14ac:dyDescent="0.3">
      <c r="I257" s="18" t="s">
        <v>42</v>
      </c>
    </row>
    <row r="258" spans="9:9" x14ac:dyDescent="0.3">
      <c r="I258" s="18" t="s">
        <v>42</v>
      </c>
    </row>
    <row r="259" spans="9:9" x14ac:dyDescent="0.3">
      <c r="I259" s="18" t="s">
        <v>42</v>
      </c>
    </row>
    <row r="260" spans="9:9" x14ac:dyDescent="0.3">
      <c r="I260" s="18" t="s">
        <v>42</v>
      </c>
    </row>
    <row r="261" spans="9:9" x14ac:dyDescent="0.3">
      <c r="I261" s="18" t="s">
        <v>42</v>
      </c>
    </row>
    <row r="262" spans="9:9" x14ac:dyDescent="0.3">
      <c r="I262" s="18" t="s">
        <v>42</v>
      </c>
    </row>
    <row r="263" spans="9:9" x14ac:dyDescent="0.3">
      <c r="I263" s="18" t="s">
        <v>42</v>
      </c>
    </row>
    <row r="264" spans="9:9" x14ac:dyDescent="0.3">
      <c r="I264" s="18" t="s">
        <v>42</v>
      </c>
    </row>
    <row r="265" spans="9:9" x14ac:dyDescent="0.3">
      <c r="I265" s="18" t="s">
        <v>42</v>
      </c>
    </row>
    <row r="266" spans="9:9" x14ac:dyDescent="0.3">
      <c r="I266" s="18" t="s">
        <v>42</v>
      </c>
    </row>
    <row r="267" spans="9:9" x14ac:dyDescent="0.3">
      <c r="I267" s="18" t="s">
        <v>42</v>
      </c>
    </row>
    <row r="268" spans="9:9" x14ac:dyDescent="0.3">
      <c r="I268" s="18" t="s">
        <v>42</v>
      </c>
    </row>
    <row r="269" spans="9:9" x14ac:dyDescent="0.3">
      <c r="I269" s="18" t="s">
        <v>42</v>
      </c>
    </row>
    <row r="270" spans="9:9" x14ac:dyDescent="0.3">
      <c r="I270" s="18" t="s">
        <v>42</v>
      </c>
    </row>
    <row r="271" spans="9:9" x14ac:dyDescent="0.3">
      <c r="I271" s="18" t="s">
        <v>42</v>
      </c>
    </row>
    <row r="272" spans="9:9" x14ac:dyDescent="0.3">
      <c r="I272" s="18" t="s">
        <v>42</v>
      </c>
    </row>
    <row r="273" spans="9:9" x14ac:dyDescent="0.3">
      <c r="I273" s="18" t="s">
        <v>42</v>
      </c>
    </row>
    <row r="274" spans="9:9" x14ac:dyDescent="0.3">
      <c r="I274" s="18" t="s">
        <v>42</v>
      </c>
    </row>
    <row r="275" spans="9:9" x14ac:dyDescent="0.3">
      <c r="I275" s="18" t="s">
        <v>42</v>
      </c>
    </row>
    <row r="276" spans="9:9" x14ac:dyDescent="0.3">
      <c r="I276" s="18" t="s">
        <v>42</v>
      </c>
    </row>
    <row r="277" spans="9:9" x14ac:dyDescent="0.3">
      <c r="I277" s="18" t="s">
        <v>42</v>
      </c>
    </row>
    <row r="278" spans="9:9" x14ac:dyDescent="0.3">
      <c r="I278" t="s">
        <v>42</v>
      </c>
    </row>
    <row r="279" spans="9:9" x14ac:dyDescent="0.3">
      <c r="I279" t="s">
        <v>42</v>
      </c>
    </row>
    <row r="280" spans="9:9" x14ac:dyDescent="0.3">
      <c r="I280" t="s">
        <v>42</v>
      </c>
    </row>
    <row r="281" spans="9:9" x14ac:dyDescent="0.3">
      <c r="I281" t="s">
        <v>42</v>
      </c>
    </row>
    <row r="282" spans="9:9" x14ac:dyDescent="0.3">
      <c r="I282" t="s">
        <v>42</v>
      </c>
    </row>
    <row r="283" spans="9:9" x14ac:dyDescent="0.3">
      <c r="I283" t="s">
        <v>42</v>
      </c>
    </row>
    <row r="284" spans="9:9" x14ac:dyDescent="0.3">
      <c r="I284" t="s">
        <v>42</v>
      </c>
    </row>
    <row r="285" spans="9:9" x14ac:dyDescent="0.3">
      <c r="I285" t="s">
        <v>42</v>
      </c>
    </row>
    <row r="286" spans="9:9" x14ac:dyDescent="0.3">
      <c r="I286" s="17"/>
    </row>
    <row r="287" spans="9:9" x14ac:dyDescent="0.3">
      <c r="I287" s="17"/>
    </row>
    <row r="288" spans="9:9" x14ac:dyDescent="0.3">
      <c r="I288" s="17"/>
    </row>
    <row r="289" spans="9:9" x14ac:dyDescent="0.3">
      <c r="I289" s="17"/>
    </row>
    <row r="290" spans="9:9" x14ac:dyDescent="0.3">
      <c r="I290" s="17"/>
    </row>
    <row r="291" spans="9:9" x14ac:dyDescent="0.3">
      <c r="I291" s="17"/>
    </row>
    <row r="292" spans="9:9" x14ac:dyDescent="0.3">
      <c r="I292" s="17"/>
    </row>
    <row r="293" spans="9:9" x14ac:dyDescent="0.3">
      <c r="I293" s="17"/>
    </row>
    <row r="294" spans="9:9" x14ac:dyDescent="0.3">
      <c r="I294" s="17"/>
    </row>
    <row r="295" spans="9:9" x14ac:dyDescent="0.3">
      <c r="I295" s="17"/>
    </row>
    <row r="296" spans="9:9" x14ac:dyDescent="0.3">
      <c r="I296" s="17"/>
    </row>
    <row r="297" spans="9:9" x14ac:dyDescent="0.3">
      <c r="I297" s="17"/>
    </row>
    <row r="298" spans="9:9" x14ac:dyDescent="0.3">
      <c r="I298" s="17"/>
    </row>
    <row r="299" spans="9:9" x14ac:dyDescent="0.3">
      <c r="I299" s="17"/>
    </row>
    <row r="300" spans="9:9" x14ac:dyDescent="0.3">
      <c r="I300" s="17"/>
    </row>
    <row r="301" spans="9:9" x14ac:dyDescent="0.3">
      <c r="I301" s="17"/>
    </row>
    <row r="302" spans="9:9" x14ac:dyDescent="0.3">
      <c r="I302" s="17"/>
    </row>
    <row r="303" spans="9:9" x14ac:dyDescent="0.3">
      <c r="I303" s="17"/>
    </row>
    <row r="304" spans="9:9" x14ac:dyDescent="0.3">
      <c r="I304" s="17"/>
    </row>
    <row r="305" spans="9:9" x14ac:dyDescent="0.3">
      <c r="I305" s="17"/>
    </row>
    <row r="306" spans="9:9" x14ac:dyDescent="0.3">
      <c r="I306" s="17"/>
    </row>
    <row r="307" spans="9:9" x14ac:dyDescent="0.3">
      <c r="I307" s="17"/>
    </row>
    <row r="308" spans="9:9" x14ac:dyDescent="0.3">
      <c r="I308" s="17"/>
    </row>
    <row r="309" spans="9:9" x14ac:dyDescent="0.3">
      <c r="I309" s="17"/>
    </row>
    <row r="310" spans="9:9" x14ac:dyDescent="0.3">
      <c r="I310" s="17"/>
    </row>
    <row r="311" spans="9:9" x14ac:dyDescent="0.3">
      <c r="I311" s="17"/>
    </row>
    <row r="312" spans="9:9" x14ac:dyDescent="0.3">
      <c r="I312" s="17"/>
    </row>
    <row r="313" spans="9:9" x14ac:dyDescent="0.3">
      <c r="I313" s="17"/>
    </row>
    <row r="314" spans="9:9" x14ac:dyDescent="0.3">
      <c r="I314" s="17"/>
    </row>
    <row r="315" spans="9:9" x14ac:dyDescent="0.3">
      <c r="I315" s="17"/>
    </row>
    <row r="316" spans="9:9" x14ac:dyDescent="0.3">
      <c r="I316" s="17"/>
    </row>
    <row r="317" spans="9:9" x14ac:dyDescent="0.3">
      <c r="I317" s="17"/>
    </row>
    <row r="318" spans="9:9" x14ac:dyDescent="0.3">
      <c r="I318" s="17"/>
    </row>
    <row r="319" spans="9:9" x14ac:dyDescent="0.3">
      <c r="I319" s="17"/>
    </row>
    <row r="320" spans="9:9" x14ac:dyDescent="0.3">
      <c r="I320" s="17"/>
    </row>
    <row r="321" spans="9:9" x14ac:dyDescent="0.3">
      <c r="I321" s="17"/>
    </row>
    <row r="322" spans="9:9" x14ac:dyDescent="0.3">
      <c r="I322" s="17"/>
    </row>
    <row r="323" spans="9:9" x14ac:dyDescent="0.3">
      <c r="I323" s="17"/>
    </row>
    <row r="324" spans="9:9" x14ac:dyDescent="0.3">
      <c r="I324" s="17"/>
    </row>
    <row r="325" spans="9:9" x14ac:dyDescent="0.3">
      <c r="I325" s="17"/>
    </row>
    <row r="326" spans="9:9" x14ac:dyDescent="0.3">
      <c r="I326" s="17"/>
    </row>
    <row r="327" spans="9:9" x14ac:dyDescent="0.3">
      <c r="I327" s="17"/>
    </row>
    <row r="328" spans="9:9" x14ac:dyDescent="0.3">
      <c r="I328" s="17"/>
    </row>
    <row r="329" spans="9:9" x14ac:dyDescent="0.3">
      <c r="I329" s="17"/>
    </row>
    <row r="330" spans="9:9" x14ac:dyDescent="0.3">
      <c r="I330" s="17"/>
    </row>
    <row r="331" spans="9:9" x14ac:dyDescent="0.3">
      <c r="I331" s="17"/>
    </row>
    <row r="332" spans="9:9" x14ac:dyDescent="0.3">
      <c r="I332" s="17"/>
    </row>
    <row r="333" spans="9:9" x14ac:dyDescent="0.3">
      <c r="I333" s="17"/>
    </row>
    <row r="334" spans="9:9" x14ac:dyDescent="0.3">
      <c r="I334" s="17"/>
    </row>
    <row r="335" spans="9:9" x14ac:dyDescent="0.3">
      <c r="I335" s="17"/>
    </row>
    <row r="336" spans="9:9" x14ac:dyDescent="0.3">
      <c r="I336" s="17"/>
    </row>
    <row r="337" spans="9:9" x14ac:dyDescent="0.3">
      <c r="I337" s="17"/>
    </row>
    <row r="338" spans="9:9" x14ac:dyDescent="0.3">
      <c r="I338" s="17"/>
    </row>
    <row r="339" spans="9:9" x14ac:dyDescent="0.3">
      <c r="I339" s="17"/>
    </row>
    <row r="340" spans="9:9" x14ac:dyDescent="0.3">
      <c r="I340" s="17"/>
    </row>
    <row r="341" spans="9:9" x14ac:dyDescent="0.3">
      <c r="I341" s="17"/>
    </row>
    <row r="342" spans="9:9" x14ac:dyDescent="0.3">
      <c r="I342" s="17"/>
    </row>
    <row r="343" spans="9:9" x14ac:dyDescent="0.3">
      <c r="I343" s="17"/>
    </row>
    <row r="344" spans="9:9" x14ac:dyDescent="0.3">
      <c r="I344" s="17"/>
    </row>
    <row r="345" spans="9:9" x14ac:dyDescent="0.3">
      <c r="I345" s="17"/>
    </row>
    <row r="346" spans="9:9" x14ac:dyDescent="0.3">
      <c r="I346" s="17"/>
    </row>
    <row r="347" spans="9:9" x14ac:dyDescent="0.3">
      <c r="I347" s="17"/>
    </row>
    <row r="348" spans="9:9" x14ac:dyDescent="0.3">
      <c r="I348" s="17"/>
    </row>
    <row r="349" spans="9:9" x14ac:dyDescent="0.3">
      <c r="I349" s="17"/>
    </row>
    <row r="350" spans="9:9" x14ac:dyDescent="0.3">
      <c r="I350" s="17"/>
    </row>
    <row r="351" spans="9:9" x14ac:dyDescent="0.3">
      <c r="I351" s="17"/>
    </row>
    <row r="352" spans="9:9" x14ac:dyDescent="0.3">
      <c r="I352" s="17"/>
    </row>
    <row r="353" spans="9:9" x14ac:dyDescent="0.3">
      <c r="I353" s="17"/>
    </row>
    <row r="354" spans="9:9" x14ac:dyDescent="0.3">
      <c r="I354" s="17"/>
    </row>
    <row r="355" spans="9:9" x14ac:dyDescent="0.3">
      <c r="I355" s="17"/>
    </row>
    <row r="356" spans="9:9" x14ac:dyDescent="0.3">
      <c r="I356" s="17"/>
    </row>
    <row r="357" spans="9:9" x14ac:dyDescent="0.3">
      <c r="I357" s="17"/>
    </row>
    <row r="358" spans="9:9" x14ac:dyDescent="0.3">
      <c r="I358" s="17"/>
    </row>
    <row r="359" spans="9:9" x14ac:dyDescent="0.3">
      <c r="I359" s="17"/>
    </row>
    <row r="360" spans="9:9" x14ac:dyDescent="0.3">
      <c r="I360" s="17"/>
    </row>
    <row r="361" spans="9:9" x14ac:dyDescent="0.3">
      <c r="I361" s="17"/>
    </row>
    <row r="362" spans="9:9" x14ac:dyDescent="0.3">
      <c r="I362" s="17"/>
    </row>
    <row r="363" spans="9:9" x14ac:dyDescent="0.3">
      <c r="I363" s="17"/>
    </row>
    <row r="364" spans="9:9" x14ac:dyDescent="0.3">
      <c r="I364" s="17"/>
    </row>
    <row r="365" spans="9:9" x14ac:dyDescent="0.3">
      <c r="I365" s="17"/>
    </row>
    <row r="366" spans="9:9" x14ac:dyDescent="0.3">
      <c r="I366" s="17"/>
    </row>
    <row r="367" spans="9:9" x14ac:dyDescent="0.3">
      <c r="I367" s="17"/>
    </row>
    <row r="368" spans="9:9" x14ac:dyDescent="0.3">
      <c r="I368" s="17"/>
    </row>
    <row r="369" spans="9:9" x14ac:dyDescent="0.3">
      <c r="I369" s="17"/>
    </row>
    <row r="370" spans="9:9" x14ac:dyDescent="0.3">
      <c r="I370" s="17"/>
    </row>
    <row r="371" spans="9:9" x14ac:dyDescent="0.3">
      <c r="I371" s="17"/>
    </row>
    <row r="372" spans="9:9" x14ac:dyDescent="0.3">
      <c r="I372" s="17"/>
    </row>
    <row r="373" spans="9:9" x14ac:dyDescent="0.3">
      <c r="I373" s="17"/>
    </row>
    <row r="374" spans="9:9" x14ac:dyDescent="0.3">
      <c r="I374" s="17"/>
    </row>
    <row r="375" spans="9:9" x14ac:dyDescent="0.3">
      <c r="I375" s="17"/>
    </row>
    <row r="376" spans="9:9" x14ac:dyDescent="0.3">
      <c r="I376" s="17"/>
    </row>
    <row r="377" spans="9:9" x14ac:dyDescent="0.3">
      <c r="I377" s="17"/>
    </row>
    <row r="378" spans="9:9" x14ac:dyDescent="0.3">
      <c r="I378" s="17"/>
    </row>
    <row r="379" spans="9:9" x14ac:dyDescent="0.3">
      <c r="I379" s="17"/>
    </row>
    <row r="380" spans="9:9" x14ac:dyDescent="0.3">
      <c r="I380" s="17"/>
    </row>
    <row r="381" spans="9:9" x14ac:dyDescent="0.3">
      <c r="I381" s="17"/>
    </row>
    <row r="382" spans="9:9" x14ac:dyDescent="0.3">
      <c r="I382" s="17"/>
    </row>
    <row r="383" spans="9:9" x14ac:dyDescent="0.3">
      <c r="I383" s="17"/>
    </row>
    <row r="384" spans="9:9" x14ac:dyDescent="0.3">
      <c r="I384" s="17"/>
    </row>
    <row r="385" spans="9:9" x14ac:dyDescent="0.3">
      <c r="I385" s="17"/>
    </row>
    <row r="386" spans="9:9" x14ac:dyDescent="0.3">
      <c r="I386" s="17"/>
    </row>
    <row r="387" spans="9:9" x14ac:dyDescent="0.3">
      <c r="I387" s="17"/>
    </row>
    <row r="388" spans="9:9" x14ac:dyDescent="0.3">
      <c r="I388" s="17"/>
    </row>
    <row r="389" spans="9:9" x14ac:dyDescent="0.3">
      <c r="I389" s="17"/>
    </row>
    <row r="390" spans="9:9" x14ac:dyDescent="0.3">
      <c r="I390" s="17"/>
    </row>
    <row r="391" spans="9:9" x14ac:dyDescent="0.3">
      <c r="I391" s="17"/>
    </row>
    <row r="392" spans="9:9" x14ac:dyDescent="0.3">
      <c r="I392" s="17"/>
    </row>
    <row r="393" spans="9:9" x14ac:dyDescent="0.3">
      <c r="I393" s="17"/>
    </row>
    <row r="394" spans="9:9" x14ac:dyDescent="0.3">
      <c r="I394" s="17"/>
    </row>
    <row r="395" spans="9:9" x14ac:dyDescent="0.3">
      <c r="I395" s="17"/>
    </row>
    <row r="396" spans="9:9" x14ac:dyDescent="0.3">
      <c r="I396" s="17"/>
    </row>
    <row r="397" spans="9:9" x14ac:dyDescent="0.3">
      <c r="I397" s="17"/>
    </row>
    <row r="398" spans="9:9" x14ac:dyDescent="0.3">
      <c r="I398" s="17"/>
    </row>
    <row r="399" spans="9:9" x14ac:dyDescent="0.3">
      <c r="I399" s="17"/>
    </row>
    <row r="400" spans="9:9" x14ac:dyDescent="0.3">
      <c r="I400" s="17"/>
    </row>
    <row r="401" spans="9:9" x14ac:dyDescent="0.3">
      <c r="I401" s="17"/>
    </row>
    <row r="402" spans="9:9" x14ac:dyDescent="0.3">
      <c r="I402" s="17"/>
    </row>
    <row r="403" spans="9:9" x14ac:dyDescent="0.3">
      <c r="I403" s="17"/>
    </row>
    <row r="404" spans="9:9" x14ac:dyDescent="0.3">
      <c r="I404" s="17"/>
    </row>
    <row r="405" spans="9:9" x14ac:dyDescent="0.3">
      <c r="I405" s="17"/>
    </row>
    <row r="406" spans="9:9" x14ac:dyDescent="0.3">
      <c r="I406" s="17"/>
    </row>
    <row r="407" spans="9:9" x14ac:dyDescent="0.3">
      <c r="I407" s="17"/>
    </row>
    <row r="408" spans="9:9" x14ac:dyDescent="0.3">
      <c r="I408" s="17"/>
    </row>
    <row r="409" spans="9:9" x14ac:dyDescent="0.3">
      <c r="I409" s="17"/>
    </row>
    <row r="410" spans="9:9" x14ac:dyDescent="0.3">
      <c r="I410" s="17"/>
    </row>
    <row r="411" spans="9:9" x14ac:dyDescent="0.3">
      <c r="I411" s="17"/>
    </row>
    <row r="412" spans="9:9" x14ac:dyDescent="0.3">
      <c r="I412" s="17"/>
    </row>
    <row r="413" spans="9:9" x14ac:dyDescent="0.3">
      <c r="I413" s="17"/>
    </row>
    <row r="414" spans="9:9" x14ac:dyDescent="0.3">
      <c r="I414" s="17"/>
    </row>
    <row r="415" spans="9:9" x14ac:dyDescent="0.3">
      <c r="I415" s="17"/>
    </row>
    <row r="416" spans="9:9" x14ac:dyDescent="0.3">
      <c r="I416" s="17"/>
    </row>
    <row r="417" spans="9:9" x14ac:dyDescent="0.3">
      <c r="I417" s="17"/>
    </row>
    <row r="418" spans="9:9" x14ac:dyDescent="0.3">
      <c r="I418" s="17"/>
    </row>
    <row r="419" spans="9:9" x14ac:dyDescent="0.3">
      <c r="I419" s="17"/>
    </row>
    <row r="420" spans="9:9" x14ac:dyDescent="0.3">
      <c r="I420" s="17"/>
    </row>
    <row r="421" spans="9:9" x14ac:dyDescent="0.3">
      <c r="I421" s="17"/>
    </row>
    <row r="422" spans="9:9" x14ac:dyDescent="0.3">
      <c r="I422" s="17"/>
    </row>
    <row r="423" spans="9:9" x14ac:dyDescent="0.3">
      <c r="I423" s="17"/>
    </row>
    <row r="424" spans="9:9" x14ac:dyDescent="0.3">
      <c r="I424" s="17"/>
    </row>
    <row r="425" spans="9:9" x14ac:dyDescent="0.3">
      <c r="I425" s="17"/>
    </row>
    <row r="426" spans="9:9" x14ac:dyDescent="0.3">
      <c r="I426" s="17"/>
    </row>
    <row r="427" spans="9:9" x14ac:dyDescent="0.3">
      <c r="I427" s="17"/>
    </row>
    <row r="428" spans="9:9" x14ac:dyDescent="0.3">
      <c r="I428" s="17"/>
    </row>
    <row r="429" spans="9:9" x14ac:dyDescent="0.3">
      <c r="I429" s="17"/>
    </row>
    <row r="430" spans="9:9" x14ac:dyDescent="0.3">
      <c r="I430" s="17"/>
    </row>
    <row r="431" spans="9:9" x14ac:dyDescent="0.3">
      <c r="I431" s="17"/>
    </row>
    <row r="432" spans="9:9" x14ac:dyDescent="0.3">
      <c r="I432" s="17"/>
    </row>
    <row r="433" spans="9:9" x14ac:dyDescent="0.3">
      <c r="I433" s="17"/>
    </row>
    <row r="434" spans="9:9" x14ac:dyDescent="0.3">
      <c r="I434" s="17"/>
    </row>
    <row r="435" spans="9:9" x14ac:dyDescent="0.3">
      <c r="I435" s="17"/>
    </row>
    <row r="436" spans="9:9" x14ac:dyDescent="0.3">
      <c r="I436" s="17"/>
    </row>
    <row r="437" spans="9:9" x14ac:dyDescent="0.3">
      <c r="I437" s="17"/>
    </row>
    <row r="438" spans="9:9" x14ac:dyDescent="0.3">
      <c r="I438" s="17"/>
    </row>
    <row r="439" spans="9:9" x14ac:dyDescent="0.3">
      <c r="I439" s="17"/>
    </row>
    <row r="440" spans="9:9" x14ac:dyDescent="0.3">
      <c r="I440" s="17"/>
    </row>
    <row r="441" spans="9:9" x14ac:dyDescent="0.3">
      <c r="I441" s="17"/>
    </row>
    <row r="442" spans="9:9" x14ac:dyDescent="0.3">
      <c r="I442" s="17"/>
    </row>
    <row r="443" spans="9:9" x14ac:dyDescent="0.3">
      <c r="I443" s="17"/>
    </row>
    <row r="444" spans="9:9" x14ac:dyDescent="0.3">
      <c r="I444" s="17"/>
    </row>
    <row r="445" spans="9:9" x14ac:dyDescent="0.3">
      <c r="I445" s="17"/>
    </row>
    <row r="446" spans="9:9" x14ac:dyDescent="0.3">
      <c r="I446" s="17"/>
    </row>
    <row r="447" spans="9:9" x14ac:dyDescent="0.3">
      <c r="I447" s="17"/>
    </row>
    <row r="448" spans="9:9" x14ac:dyDescent="0.3">
      <c r="I448" s="17"/>
    </row>
    <row r="449" spans="9:9" x14ac:dyDescent="0.3">
      <c r="I449" s="17"/>
    </row>
    <row r="450" spans="9:9" x14ac:dyDescent="0.3">
      <c r="I450" s="17"/>
    </row>
    <row r="451" spans="9:9" x14ac:dyDescent="0.3">
      <c r="I451" s="17"/>
    </row>
    <row r="452" spans="9:9" x14ac:dyDescent="0.3">
      <c r="I452" s="17"/>
    </row>
    <row r="453" spans="9:9" x14ac:dyDescent="0.3">
      <c r="I453" s="17"/>
    </row>
    <row r="454" spans="9:9" x14ac:dyDescent="0.3">
      <c r="I454" s="17"/>
    </row>
    <row r="455" spans="9:9" x14ac:dyDescent="0.3">
      <c r="I455" s="17"/>
    </row>
    <row r="456" spans="9:9" x14ac:dyDescent="0.3">
      <c r="I456" s="17"/>
    </row>
    <row r="457" spans="9:9" x14ac:dyDescent="0.3">
      <c r="I457" s="17"/>
    </row>
    <row r="458" spans="9:9" x14ac:dyDescent="0.3">
      <c r="I458" s="17"/>
    </row>
    <row r="459" spans="9:9" x14ac:dyDescent="0.3">
      <c r="I459" s="17"/>
    </row>
    <row r="460" spans="9:9" x14ac:dyDescent="0.3">
      <c r="I460" s="17"/>
    </row>
    <row r="461" spans="9:9" x14ac:dyDescent="0.3">
      <c r="I461" s="17"/>
    </row>
    <row r="462" spans="9:9" x14ac:dyDescent="0.3">
      <c r="I462" s="17"/>
    </row>
    <row r="463" spans="9:9" x14ac:dyDescent="0.3">
      <c r="I463" s="17"/>
    </row>
    <row r="464" spans="9:9" x14ac:dyDescent="0.3">
      <c r="I464" s="17"/>
    </row>
    <row r="465" spans="9:9" x14ac:dyDescent="0.3">
      <c r="I465" s="17"/>
    </row>
    <row r="466" spans="9:9" x14ac:dyDescent="0.3">
      <c r="I466" s="17"/>
    </row>
    <row r="467" spans="9:9" x14ac:dyDescent="0.3">
      <c r="I467" s="17"/>
    </row>
    <row r="468" spans="9:9" x14ac:dyDescent="0.3">
      <c r="I468" s="17"/>
    </row>
    <row r="469" spans="9:9" x14ac:dyDescent="0.3">
      <c r="I469" s="17"/>
    </row>
    <row r="470" spans="9:9" x14ac:dyDescent="0.3">
      <c r="I470" s="17"/>
    </row>
    <row r="471" spans="9:9" x14ac:dyDescent="0.3">
      <c r="I471" s="17"/>
    </row>
    <row r="472" spans="9:9" x14ac:dyDescent="0.3">
      <c r="I472" s="17"/>
    </row>
    <row r="473" spans="9:9" x14ac:dyDescent="0.3">
      <c r="I473" s="17"/>
    </row>
    <row r="474" spans="9:9" x14ac:dyDescent="0.3">
      <c r="I474" s="17"/>
    </row>
    <row r="475" spans="9:9" x14ac:dyDescent="0.3">
      <c r="I475" s="17"/>
    </row>
    <row r="476" spans="9:9" x14ac:dyDescent="0.3">
      <c r="I476" s="17"/>
    </row>
    <row r="477" spans="9:9" x14ac:dyDescent="0.3">
      <c r="I477" s="17"/>
    </row>
    <row r="478" spans="9:9" x14ac:dyDescent="0.3">
      <c r="I478" s="17"/>
    </row>
    <row r="479" spans="9:9" x14ac:dyDescent="0.3">
      <c r="I479" s="17"/>
    </row>
    <row r="480" spans="9:9" x14ac:dyDescent="0.3">
      <c r="I480" s="17"/>
    </row>
    <row r="481" spans="9:9" x14ac:dyDescent="0.3">
      <c r="I481" s="17"/>
    </row>
    <row r="482" spans="9:9" x14ac:dyDescent="0.3">
      <c r="I482" s="17"/>
    </row>
    <row r="483" spans="9:9" x14ac:dyDescent="0.3">
      <c r="I483" s="17"/>
    </row>
    <row r="484" spans="9:9" x14ac:dyDescent="0.3">
      <c r="I484" s="17"/>
    </row>
    <row r="485" spans="9:9" x14ac:dyDescent="0.3">
      <c r="I485" s="17"/>
    </row>
    <row r="486" spans="9:9" x14ac:dyDescent="0.3">
      <c r="I486" s="17"/>
    </row>
    <row r="487" spans="9:9" x14ac:dyDescent="0.3">
      <c r="I487" s="17"/>
    </row>
    <row r="488" spans="9:9" x14ac:dyDescent="0.3">
      <c r="I488" s="17"/>
    </row>
    <row r="489" spans="9:9" x14ac:dyDescent="0.3">
      <c r="I489" s="17"/>
    </row>
    <row r="490" spans="9:9" x14ac:dyDescent="0.3">
      <c r="I490" s="17"/>
    </row>
    <row r="491" spans="9:9" x14ac:dyDescent="0.3">
      <c r="I491" s="17"/>
    </row>
    <row r="492" spans="9:9" x14ac:dyDescent="0.3">
      <c r="I492" s="17"/>
    </row>
    <row r="493" spans="9:9" x14ac:dyDescent="0.3">
      <c r="I493" s="17"/>
    </row>
    <row r="494" spans="9:9" x14ac:dyDescent="0.3">
      <c r="I494" s="17"/>
    </row>
    <row r="495" spans="9:9" x14ac:dyDescent="0.3">
      <c r="I495" s="17"/>
    </row>
    <row r="496" spans="9:9" x14ac:dyDescent="0.3">
      <c r="I496" s="17"/>
    </row>
    <row r="497" spans="9:9" x14ac:dyDescent="0.3">
      <c r="I497" s="17"/>
    </row>
    <row r="498" spans="9:9" x14ac:dyDescent="0.3">
      <c r="I498" s="17"/>
    </row>
    <row r="499" spans="9:9" x14ac:dyDescent="0.3">
      <c r="I499" s="17"/>
    </row>
    <row r="500" spans="9:9" x14ac:dyDescent="0.3">
      <c r="I500" s="17"/>
    </row>
    <row r="501" spans="9:9" x14ac:dyDescent="0.3">
      <c r="I501" s="17"/>
    </row>
    <row r="502" spans="9:9" x14ac:dyDescent="0.3">
      <c r="I502" s="17"/>
    </row>
    <row r="503" spans="9:9" x14ac:dyDescent="0.3">
      <c r="I503" s="17"/>
    </row>
    <row r="504" spans="9:9" x14ac:dyDescent="0.3">
      <c r="I504" s="17"/>
    </row>
    <row r="505" spans="9:9" x14ac:dyDescent="0.3">
      <c r="I505" s="17"/>
    </row>
    <row r="506" spans="9:9" x14ac:dyDescent="0.3">
      <c r="I506" s="17"/>
    </row>
    <row r="507" spans="9:9" x14ac:dyDescent="0.3">
      <c r="I507" s="17"/>
    </row>
    <row r="508" spans="9:9" x14ac:dyDescent="0.3">
      <c r="I508" s="17"/>
    </row>
    <row r="509" spans="9:9" x14ac:dyDescent="0.3">
      <c r="I509" s="17"/>
    </row>
    <row r="510" spans="9:9" x14ac:dyDescent="0.3">
      <c r="I510" s="17"/>
    </row>
    <row r="511" spans="9:9" x14ac:dyDescent="0.3">
      <c r="I511" s="17"/>
    </row>
    <row r="512" spans="9:9" x14ac:dyDescent="0.3">
      <c r="I512" s="17"/>
    </row>
    <row r="513" spans="9:9" x14ac:dyDescent="0.3">
      <c r="I513" s="17"/>
    </row>
    <row r="514" spans="9:9" x14ac:dyDescent="0.3">
      <c r="I514" s="17"/>
    </row>
    <row r="515" spans="9:9" x14ac:dyDescent="0.3">
      <c r="I515" s="17"/>
    </row>
    <row r="516" spans="9:9" x14ac:dyDescent="0.3">
      <c r="I516" s="17"/>
    </row>
    <row r="517" spans="9:9" x14ac:dyDescent="0.3">
      <c r="I517" s="17"/>
    </row>
    <row r="518" spans="9:9" x14ac:dyDescent="0.3">
      <c r="I518" s="17"/>
    </row>
    <row r="519" spans="9:9" x14ac:dyDescent="0.3">
      <c r="I519" s="17"/>
    </row>
    <row r="520" spans="9:9" x14ac:dyDescent="0.3">
      <c r="I520" s="17"/>
    </row>
    <row r="521" spans="9:9" x14ac:dyDescent="0.3">
      <c r="I521" s="17"/>
    </row>
    <row r="522" spans="9:9" x14ac:dyDescent="0.3">
      <c r="I522" s="17"/>
    </row>
    <row r="523" spans="9:9" x14ac:dyDescent="0.3">
      <c r="I523" s="17"/>
    </row>
    <row r="524" spans="9:9" x14ac:dyDescent="0.3">
      <c r="I524" s="17"/>
    </row>
    <row r="525" spans="9:9" x14ac:dyDescent="0.3">
      <c r="I525" s="17"/>
    </row>
    <row r="526" spans="9:9" x14ac:dyDescent="0.3">
      <c r="I526" s="17"/>
    </row>
    <row r="527" spans="9:9" x14ac:dyDescent="0.3">
      <c r="I527" s="17"/>
    </row>
    <row r="528" spans="9:9" x14ac:dyDescent="0.3">
      <c r="I528" s="17"/>
    </row>
    <row r="529" spans="9:9" x14ac:dyDescent="0.3">
      <c r="I529" s="17"/>
    </row>
    <row r="530" spans="9:9" x14ac:dyDescent="0.3">
      <c r="I530" s="17"/>
    </row>
    <row r="531" spans="9:9" x14ac:dyDescent="0.3">
      <c r="I531" s="17"/>
    </row>
    <row r="532" spans="9:9" x14ac:dyDescent="0.3">
      <c r="I532" s="17"/>
    </row>
    <row r="533" spans="9:9" x14ac:dyDescent="0.3">
      <c r="I533" s="17"/>
    </row>
    <row r="534" spans="9:9" x14ac:dyDescent="0.3">
      <c r="I534" s="17"/>
    </row>
    <row r="535" spans="9:9" x14ac:dyDescent="0.3">
      <c r="I535" s="17"/>
    </row>
    <row r="536" spans="9:9" x14ac:dyDescent="0.3">
      <c r="I536" s="17"/>
    </row>
    <row r="537" spans="9:9" x14ac:dyDescent="0.3">
      <c r="I537" s="17"/>
    </row>
    <row r="538" spans="9:9" x14ac:dyDescent="0.3">
      <c r="I538" s="17"/>
    </row>
    <row r="539" spans="9:9" x14ac:dyDescent="0.3">
      <c r="I539" s="17"/>
    </row>
    <row r="540" spans="9:9" x14ac:dyDescent="0.3">
      <c r="I540" s="17"/>
    </row>
    <row r="541" spans="9:9" x14ac:dyDescent="0.3">
      <c r="I541" s="17"/>
    </row>
    <row r="542" spans="9:9" x14ac:dyDescent="0.3">
      <c r="I542" s="17"/>
    </row>
    <row r="543" spans="9:9" x14ac:dyDescent="0.3">
      <c r="I543" s="17"/>
    </row>
    <row r="544" spans="9:9" x14ac:dyDescent="0.3">
      <c r="I544" s="17"/>
    </row>
    <row r="545" spans="9:9" x14ac:dyDescent="0.3">
      <c r="I545" s="17"/>
    </row>
    <row r="546" spans="9:9" x14ac:dyDescent="0.3">
      <c r="I546" s="17"/>
    </row>
    <row r="547" spans="9:9" x14ac:dyDescent="0.3">
      <c r="I547" s="17"/>
    </row>
    <row r="548" spans="9:9" x14ac:dyDescent="0.3">
      <c r="I548" s="17"/>
    </row>
    <row r="549" spans="9:9" x14ac:dyDescent="0.3">
      <c r="I549" s="17"/>
    </row>
    <row r="550" spans="9:9" x14ac:dyDescent="0.3">
      <c r="I550" s="17"/>
    </row>
    <row r="551" spans="9:9" x14ac:dyDescent="0.3">
      <c r="I551" s="17"/>
    </row>
    <row r="552" spans="9:9" x14ac:dyDescent="0.3">
      <c r="I552" s="17"/>
    </row>
    <row r="553" spans="9:9" x14ac:dyDescent="0.3">
      <c r="I553" s="17"/>
    </row>
    <row r="554" spans="9:9" x14ac:dyDescent="0.3">
      <c r="I554" s="17"/>
    </row>
    <row r="555" spans="9:9" x14ac:dyDescent="0.3">
      <c r="I555" s="17"/>
    </row>
    <row r="556" spans="9:9" x14ac:dyDescent="0.3">
      <c r="I556" s="17"/>
    </row>
    <row r="557" spans="9:9" x14ac:dyDescent="0.3">
      <c r="I557" s="17"/>
    </row>
    <row r="558" spans="9:9" x14ac:dyDescent="0.3">
      <c r="I558" s="17"/>
    </row>
    <row r="559" spans="9:9" x14ac:dyDescent="0.3">
      <c r="I559" s="17"/>
    </row>
    <row r="560" spans="9:9" x14ac:dyDescent="0.3">
      <c r="I560" s="17"/>
    </row>
    <row r="561" spans="9:9" x14ac:dyDescent="0.3">
      <c r="I561" s="17"/>
    </row>
    <row r="562" spans="9:9" x14ac:dyDescent="0.3">
      <c r="I562" s="17"/>
    </row>
    <row r="563" spans="9:9" x14ac:dyDescent="0.3">
      <c r="I563" s="17"/>
    </row>
    <row r="564" spans="9:9" x14ac:dyDescent="0.3">
      <c r="I564" s="17"/>
    </row>
    <row r="565" spans="9:9" x14ac:dyDescent="0.3">
      <c r="I565" s="17"/>
    </row>
    <row r="566" spans="9:9" x14ac:dyDescent="0.3">
      <c r="I566" s="17"/>
    </row>
    <row r="567" spans="9:9" x14ac:dyDescent="0.3">
      <c r="I567" s="17"/>
    </row>
    <row r="568" spans="9:9" x14ac:dyDescent="0.3">
      <c r="I568" s="17"/>
    </row>
    <row r="569" spans="9:9" x14ac:dyDescent="0.3">
      <c r="I569" s="17"/>
    </row>
    <row r="570" spans="9:9" x14ac:dyDescent="0.3">
      <c r="I570" s="17"/>
    </row>
    <row r="571" spans="9:9" x14ac:dyDescent="0.3">
      <c r="I571" s="17"/>
    </row>
    <row r="572" spans="9:9" x14ac:dyDescent="0.3">
      <c r="I572" s="17"/>
    </row>
    <row r="573" spans="9:9" x14ac:dyDescent="0.3">
      <c r="I573" s="17"/>
    </row>
    <row r="574" spans="9:9" x14ac:dyDescent="0.3">
      <c r="I574" s="17"/>
    </row>
    <row r="575" spans="9:9" x14ac:dyDescent="0.3">
      <c r="I575" s="17"/>
    </row>
    <row r="576" spans="9:9" x14ac:dyDescent="0.3">
      <c r="I576" s="17"/>
    </row>
    <row r="577" spans="9:9" x14ac:dyDescent="0.3">
      <c r="I577" s="17"/>
    </row>
    <row r="578" spans="9:9" x14ac:dyDescent="0.3">
      <c r="I578" s="17"/>
    </row>
    <row r="579" spans="9:9" x14ac:dyDescent="0.3">
      <c r="I579" s="17"/>
    </row>
    <row r="580" spans="9:9" x14ac:dyDescent="0.3">
      <c r="I580" s="17"/>
    </row>
    <row r="581" spans="9:9" x14ac:dyDescent="0.3">
      <c r="I581" s="17"/>
    </row>
    <row r="582" spans="9:9" x14ac:dyDescent="0.3">
      <c r="I582" s="17"/>
    </row>
    <row r="583" spans="9:9" x14ac:dyDescent="0.3">
      <c r="I583" s="17"/>
    </row>
    <row r="584" spans="9:9" x14ac:dyDescent="0.3">
      <c r="I584" s="17"/>
    </row>
    <row r="585" spans="9:9" x14ac:dyDescent="0.3">
      <c r="I585" s="17"/>
    </row>
    <row r="586" spans="9:9" x14ac:dyDescent="0.3">
      <c r="I586" s="17"/>
    </row>
    <row r="587" spans="9:9" x14ac:dyDescent="0.3">
      <c r="I587" s="17"/>
    </row>
    <row r="588" spans="9:9" x14ac:dyDescent="0.3">
      <c r="I588" s="17"/>
    </row>
    <row r="589" spans="9:9" x14ac:dyDescent="0.3">
      <c r="I589" s="17"/>
    </row>
    <row r="590" spans="9:9" x14ac:dyDescent="0.3">
      <c r="I590" s="17"/>
    </row>
    <row r="591" spans="9:9" x14ac:dyDescent="0.3">
      <c r="I591" s="17"/>
    </row>
    <row r="592" spans="9:9" x14ac:dyDescent="0.3">
      <c r="I592" s="17"/>
    </row>
    <row r="593" spans="9:9" x14ac:dyDescent="0.3">
      <c r="I593" s="17"/>
    </row>
    <row r="594" spans="9:9" x14ac:dyDescent="0.3">
      <c r="I594" s="17"/>
    </row>
    <row r="595" spans="9:9" x14ac:dyDescent="0.3">
      <c r="I595" s="17"/>
    </row>
    <row r="596" spans="9:9" x14ac:dyDescent="0.3">
      <c r="I596" s="17"/>
    </row>
    <row r="597" spans="9:9" x14ac:dyDescent="0.3">
      <c r="I597" s="17"/>
    </row>
    <row r="598" spans="9:9" x14ac:dyDescent="0.3">
      <c r="I598" s="17"/>
    </row>
    <row r="599" spans="9:9" x14ac:dyDescent="0.3">
      <c r="I599" s="17"/>
    </row>
    <row r="600" spans="9:9" x14ac:dyDescent="0.3">
      <c r="I600" s="17"/>
    </row>
    <row r="601" spans="9:9" x14ac:dyDescent="0.3">
      <c r="I601" s="17"/>
    </row>
    <row r="602" spans="9:9" x14ac:dyDescent="0.3">
      <c r="I602" s="17"/>
    </row>
    <row r="603" spans="9:9" x14ac:dyDescent="0.3">
      <c r="I603" s="17"/>
    </row>
    <row r="604" spans="9:9" x14ac:dyDescent="0.3">
      <c r="I604" s="17"/>
    </row>
    <row r="605" spans="9:9" x14ac:dyDescent="0.3">
      <c r="I605" s="17"/>
    </row>
    <row r="606" spans="9:9" x14ac:dyDescent="0.3">
      <c r="I606" s="17"/>
    </row>
    <row r="607" spans="9:9" x14ac:dyDescent="0.3">
      <c r="I607" s="17"/>
    </row>
    <row r="608" spans="9:9" x14ac:dyDescent="0.3">
      <c r="I608" s="17"/>
    </row>
    <row r="609" spans="9:9" x14ac:dyDescent="0.3">
      <c r="I609" s="17"/>
    </row>
    <row r="610" spans="9:9" x14ac:dyDescent="0.3">
      <c r="I610" s="17"/>
    </row>
    <row r="611" spans="9:9" x14ac:dyDescent="0.3">
      <c r="I611" s="17"/>
    </row>
    <row r="612" spans="9:9" x14ac:dyDescent="0.3">
      <c r="I612" s="17"/>
    </row>
    <row r="613" spans="9:9" x14ac:dyDescent="0.3">
      <c r="I613" s="17"/>
    </row>
    <row r="614" spans="9:9" x14ac:dyDescent="0.3">
      <c r="I614" s="17"/>
    </row>
    <row r="615" spans="9:9" x14ac:dyDescent="0.3">
      <c r="I615" s="17"/>
    </row>
    <row r="616" spans="9:9" x14ac:dyDescent="0.3">
      <c r="I616" s="17"/>
    </row>
    <row r="617" spans="9:9" x14ac:dyDescent="0.3">
      <c r="I617" s="17"/>
    </row>
    <row r="618" spans="9:9" x14ac:dyDescent="0.3">
      <c r="I618" s="17"/>
    </row>
    <row r="619" spans="9:9" x14ac:dyDescent="0.3">
      <c r="I619" s="17"/>
    </row>
    <row r="620" spans="9:9" x14ac:dyDescent="0.3">
      <c r="I620" s="17"/>
    </row>
    <row r="621" spans="9:9" x14ac:dyDescent="0.3">
      <c r="I621" s="17"/>
    </row>
    <row r="622" spans="9:9" x14ac:dyDescent="0.3">
      <c r="I622" s="17"/>
    </row>
    <row r="623" spans="9:9" x14ac:dyDescent="0.3">
      <c r="I623" s="17"/>
    </row>
    <row r="624" spans="9:9" x14ac:dyDescent="0.3">
      <c r="I624" s="17"/>
    </row>
    <row r="625" spans="9:9" x14ac:dyDescent="0.3">
      <c r="I625" s="17"/>
    </row>
    <row r="626" spans="9:9" x14ac:dyDescent="0.3">
      <c r="I626" s="17"/>
    </row>
    <row r="627" spans="9:9" x14ac:dyDescent="0.3">
      <c r="I627" s="17"/>
    </row>
    <row r="628" spans="9:9" x14ac:dyDescent="0.3">
      <c r="I628" s="17"/>
    </row>
    <row r="629" spans="9:9" x14ac:dyDescent="0.3">
      <c r="I629" s="17"/>
    </row>
    <row r="630" spans="9:9" x14ac:dyDescent="0.3">
      <c r="I630" s="17"/>
    </row>
    <row r="631" spans="9:9" x14ac:dyDescent="0.3">
      <c r="I631" s="17"/>
    </row>
    <row r="632" spans="9:9" x14ac:dyDescent="0.3">
      <c r="I632" s="17"/>
    </row>
    <row r="633" spans="9:9" x14ac:dyDescent="0.3">
      <c r="I633" s="17"/>
    </row>
    <row r="634" spans="9:9" x14ac:dyDescent="0.3">
      <c r="I634" s="17"/>
    </row>
    <row r="635" spans="9:9" x14ac:dyDescent="0.3">
      <c r="I635" s="17"/>
    </row>
    <row r="636" spans="9:9" x14ac:dyDescent="0.3">
      <c r="I636" s="17"/>
    </row>
    <row r="637" spans="9:9" x14ac:dyDescent="0.3">
      <c r="I637" s="17"/>
    </row>
    <row r="638" spans="9:9" x14ac:dyDescent="0.3">
      <c r="I638" s="17"/>
    </row>
    <row r="639" spans="9:9" x14ac:dyDescent="0.3">
      <c r="I639" s="17"/>
    </row>
    <row r="640" spans="9:9" x14ac:dyDescent="0.3">
      <c r="I640" s="17"/>
    </row>
    <row r="641" spans="9:9" x14ac:dyDescent="0.3">
      <c r="I641" s="17"/>
    </row>
    <row r="642" spans="9:9" x14ac:dyDescent="0.3">
      <c r="I642" s="17"/>
    </row>
    <row r="643" spans="9:9" x14ac:dyDescent="0.3">
      <c r="I643" s="17"/>
    </row>
    <row r="644" spans="9:9" x14ac:dyDescent="0.3">
      <c r="I644" s="17"/>
    </row>
    <row r="645" spans="9:9" x14ac:dyDescent="0.3">
      <c r="I645" s="17"/>
    </row>
    <row r="646" spans="9:9" x14ac:dyDescent="0.3">
      <c r="I646" s="17"/>
    </row>
    <row r="647" spans="9:9" x14ac:dyDescent="0.3">
      <c r="I647" s="17"/>
    </row>
    <row r="648" spans="9:9" x14ac:dyDescent="0.3">
      <c r="I648" s="17"/>
    </row>
    <row r="649" spans="9:9" x14ac:dyDescent="0.3">
      <c r="I649" s="17"/>
    </row>
    <row r="650" spans="9:9" x14ac:dyDescent="0.3">
      <c r="I650" s="17"/>
    </row>
    <row r="651" spans="9:9" x14ac:dyDescent="0.3">
      <c r="I651" s="17"/>
    </row>
    <row r="652" spans="9:9" x14ac:dyDescent="0.3">
      <c r="I652" s="17"/>
    </row>
    <row r="653" spans="9:9" x14ac:dyDescent="0.3">
      <c r="I653" s="17"/>
    </row>
    <row r="654" spans="9:9" x14ac:dyDescent="0.3">
      <c r="I654" s="17"/>
    </row>
    <row r="655" spans="9:9" x14ac:dyDescent="0.3">
      <c r="I655" s="17"/>
    </row>
    <row r="656" spans="9:9" x14ac:dyDescent="0.3">
      <c r="I656" s="17"/>
    </row>
    <row r="657" spans="9:9" x14ac:dyDescent="0.3">
      <c r="I657" s="17"/>
    </row>
    <row r="658" spans="9:9" x14ac:dyDescent="0.3">
      <c r="I658" s="17"/>
    </row>
    <row r="659" spans="9:9" x14ac:dyDescent="0.3">
      <c r="I659" s="17"/>
    </row>
    <row r="660" spans="9:9" x14ac:dyDescent="0.3">
      <c r="I660" s="17"/>
    </row>
    <row r="661" spans="9:9" x14ac:dyDescent="0.3">
      <c r="I661" s="17"/>
    </row>
    <row r="662" spans="9:9" x14ac:dyDescent="0.3">
      <c r="I662" s="17"/>
    </row>
    <row r="663" spans="9:9" x14ac:dyDescent="0.3">
      <c r="I663" s="17"/>
    </row>
    <row r="664" spans="9:9" x14ac:dyDescent="0.3">
      <c r="I664" s="17"/>
    </row>
    <row r="665" spans="9:9" x14ac:dyDescent="0.3">
      <c r="I665" s="17"/>
    </row>
    <row r="666" spans="9:9" x14ac:dyDescent="0.3">
      <c r="I666" s="17"/>
    </row>
    <row r="667" spans="9:9" x14ac:dyDescent="0.3">
      <c r="I667" s="17"/>
    </row>
    <row r="668" spans="9:9" x14ac:dyDescent="0.3">
      <c r="I668" s="17"/>
    </row>
    <row r="669" spans="9:9" x14ac:dyDescent="0.3">
      <c r="I669" s="17"/>
    </row>
    <row r="670" spans="9:9" x14ac:dyDescent="0.3">
      <c r="I670" s="17"/>
    </row>
    <row r="671" spans="9:9" x14ac:dyDescent="0.3">
      <c r="I671" s="17"/>
    </row>
    <row r="672" spans="9:9" x14ac:dyDescent="0.3">
      <c r="I672" s="17"/>
    </row>
    <row r="673" spans="9:9" x14ac:dyDescent="0.3">
      <c r="I673" s="17"/>
    </row>
    <row r="674" spans="9:9" x14ac:dyDescent="0.3">
      <c r="I674" s="17"/>
    </row>
    <row r="675" spans="9:9" x14ac:dyDescent="0.3">
      <c r="I675" s="17"/>
    </row>
    <row r="676" spans="9:9" x14ac:dyDescent="0.3">
      <c r="I676" s="17"/>
    </row>
    <row r="677" spans="9:9" x14ac:dyDescent="0.3">
      <c r="I677" s="17"/>
    </row>
    <row r="678" spans="9:9" x14ac:dyDescent="0.3">
      <c r="I678" s="17"/>
    </row>
    <row r="679" spans="9:9" x14ac:dyDescent="0.3">
      <c r="I679" s="17"/>
    </row>
    <row r="680" spans="9:9" x14ac:dyDescent="0.3">
      <c r="I680" s="17"/>
    </row>
    <row r="681" spans="9:9" x14ac:dyDescent="0.3">
      <c r="I681" s="17"/>
    </row>
    <row r="682" spans="9:9" x14ac:dyDescent="0.3">
      <c r="I682" s="17"/>
    </row>
    <row r="683" spans="9:9" x14ac:dyDescent="0.3">
      <c r="I683" s="17"/>
    </row>
    <row r="684" spans="9:9" x14ac:dyDescent="0.3">
      <c r="I684" s="17"/>
    </row>
    <row r="685" spans="9:9" x14ac:dyDescent="0.3">
      <c r="I685" s="17"/>
    </row>
    <row r="686" spans="9:9" x14ac:dyDescent="0.3">
      <c r="I686" s="17"/>
    </row>
    <row r="687" spans="9:9" x14ac:dyDescent="0.3">
      <c r="I687" s="17"/>
    </row>
    <row r="688" spans="9:9" x14ac:dyDescent="0.3">
      <c r="I688" s="17"/>
    </row>
    <row r="689" spans="9:9" x14ac:dyDescent="0.3">
      <c r="I689" s="17"/>
    </row>
    <row r="690" spans="9:9" x14ac:dyDescent="0.3">
      <c r="I690" s="17"/>
    </row>
    <row r="691" spans="9:9" x14ac:dyDescent="0.3">
      <c r="I691" s="17"/>
    </row>
    <row r="692" spans="9:9" x14ac:dyDescent="0.3">
      <c r="I692" s="17"/>
    </row>
    <row r="693" spans="9:9" x14ac:dyDescent="0.3">
      <c r="I693" s="17"/>
    </row>
    <row r="694" spans="9:9" x14ac:dyDescent="0.3">
      <c r="I694" s="17"/>
    </row>
    <row r="695" spans="9:9" x14ac:dyDescent="0.3">
      <c r="I695" s="17"/>
    </row>
    <row r="696" spans="9:9" x14ac:dyDescent="0.3">
      <c r="I696" s="17"/>
    </row>
    <row r="697" spans="9:9" x14ac:dyDescent="0.3">
      <c r="I697" s="17"/>
    </row>
    <row r="698" spans="9:9" x14ac:dyDescent="0.3">
      <c r="I698" s="17"/>
    </row>
    <row r="699" spans="9:9" x14ac:dyDescent="0.3">
      <c r="I699" s="17"/>
    </row>
    <row r="700" spans="9:9" x14ac:dyDescent="0.3">
      <c r="I700" s="17"/>
    </row>
    <row r="701" spans="9:9" x14ac:dyDescent="0.3">
      <c r="I701" s="17"/>
    </row>
    <row r="702" spans="9:9" x14ac:dyDescent="0.3">
      <c r="I702" s="17"/>
    </row>
    <row r="703" spans="9:9" x14ac:dyDescent="0.3">
      <c r="I703" s="17"/>
    </row>
    <row r="704" spans="9:9" x14ac:dyDescent="0.3">
      <c r="I704" s="17"/>
    </row>
    <row r="705" spans="9:9" x14ac:dyDescent="0.3">
      <c r="I705" s="17"/>
    </row>
    <row r="706" spans="9:9" x14ac:dyDescent="0.3">
      <c r="I706" s="17"/>
    </row>
    <row r="707" spans="9:9" x14ac:dyDescent="0.3">
      <c r="I707" s="17"/>
    </row>
    <row r="708" spans="9:9" x14ac:dyDescent="0.3">
      <c r="I708" s="17"/>
    </row>
    <row r="709" spans="9:9" x14ac:dyDescent="0.3">
      <c r="I709" s="17"/>
    </row>
    <row r="710" spans="9:9" x14ac:dyDescent="0.3">
      <c r="I710" s="17"/>
    </row>
    <row r="711" spans="9:9" x14ac:dyDescent="0.3">
      <c r="I711" s="17"/>
    </row>
    <row r="712" spans="9:9" x14ac:dyDescent="0.3">
      <c r="I712" s="17"/>
    </row>
    <row r="713" spans="9:9" x14ac:dyDescent="0.3">
      <c r="I713" s="17"/>
    </row>
    <row r="714" spans="9:9" x14ac:dyDescent="0.3">
      <c r="I714" s="17"/>
    </row>
    <row r="715" spans="9:9" x14ac:dyDescent="0.3">
      <c r="I715" s="17"/>
    </row>
    <row r="716" spans="9:9" x14ac:dyDescent="0.3">
      <c r="I716" s="17"/>
    </row>
    <row r="717" spans="9:9" x14ac:dyDescent="0.3">
      <c r="I717" s="17"/>
    </row>
    <row r="718" spans="9:9" x14ac:dyDescent="0.3">
      <c r="I718" s="17"/>
    </row>
    <row r="719" spans="9:9" x14ac:dyDescent="0.3">
      <c r="I719" s="17"/>
    </row>
    <row r="720" spans="9:9" x14ac:dyDescent="0.3">
      <c r="I720" s="17"/>
    </row>
    <row r="721" spans="9:9" x14ac:dyDescent="0.3">
      <c r="I721" s="17"/>
    </row>
    <row r="722" spans="9:9" x14ac:dyDescent="0.3">
      <c r="I722" s="17"/>
    </row>
    <row r="723" spans="9:9" x14ac:dyDescent="0.3">
      <c r="I723" s="17"/>
    </row>
    <row r="724" spans="9:9" x14ac:dyDescent="0.3">
      <c r="I724" s="17"/>
    </row>
    <row r="725" spans="9:9" x14ac:dyDescent="0.3">
      <c r="I725" s="17"/>
    </row>
    <row r="726" spans="9:9" x14ac:dyDescent="0.3">
      <c r="I726" s="17"/>
    </row>
    <row r="727" spans="9:9" x14ac:dyDescent="0.3">
      <c r="I727" s="17"/>
    </row>
    <row r="728" spans="9:9" x14ac:dyDescent="0.3">
      <c r="I728" s="17"/>
    </row>
    <row r="729" spans="9:9" x14ac:dyDescent="0.3">
      <c r="I729" s="17"/>
    </row>
    <row r="730" spans="9:9" x14ac:dyDescent="0.3">
      <c r="I730" s="17"/>
    </row>
    <row r="731" spans="9:9" x14ac:dyDescent="0.3">
      <c r="I731" s="17"/>
    </row>
    <row r="732" spans="9:9" x14ac:dyDescent="0.3">
      <c r="I732" s="17"/>
    </row>
    <row r="733" spans="9:9" x14ac:dyDescent="0.3">
      <c r="I733" s="17"/>
    </row>
    <row r="734" spans="9:9" x14ac:dyDescent="0.3">
      <c r="I734" s="17"/>
    </row>
    <row r="735" spans="9:9" x14ac:dyDescent="0.3">
      <c r="I735" s="17"/>
    </row>
    <row r="736" spans="9:9" x14ac:dyDescent="0.3">
      <c r="I736" s="17"/>
    </row>
    <row r="737" spans="9:9" x14ac:dyDescent="0.3">
      <c r="I737" s="17"/>
    </row>
    <row r="738" spans="9:9" x14ac:dyDescent="0.3">
      <c r="I738" s="17"/>
    </row>
    <row r="739" spans="9:9" x14ac:dyDescent="0.3">
      <c r="I739" s="17"/>
    </row>
    <row r="740" spans="9:9" x14ac:dyDescent="0.3">
      <c r="I740" s="17"/>
    </row>
    <row r="741" spans="9:9" x14ac:dyDescent="0.3">
      <c r="I741" s="17"/>
    </row>
    <row r="742" spans="9:9" x14ac:dyDescent="0.3">
      <c r="I742" s="17"/>
    </row>
    <row r="743" spans="9:9" x14ac:dyDescent="0.3">
      <c r="I743" s="17"/>
    </row>
    <row r="744" spans="9:9" x14ac:dyDescent="0.3">
      <c r="I744" s="17"/>
    </row>
    <row r="745" spans="9:9" x14ac:dyDescent="0.3">
      <c r="I745" s="17"/>
    </row>
    <row r="746" spans="9:9" x14ac:dyDescent="0.3">
      <c r="I746" s="17"/>
    </row>
    <row r="747" spans="9:9" x14ac:dyDescent="0.3">
      <c r="I747" s="17"/>
    </row>
    <row r="748" spans="9:9" x14ac:dyDescent="0.3">
      <c r="I748" s="17"/>
    </row>
    <row r="749" spans="9:9" x14ac:dyDescent="0.3">
      <c r="I749" s="17"/>
    </row>
    <row r="750" spans="9:9" x14ac:dyDescent="0.3">
      <c r="I750" s="17"/>
    </row>
    <row r="751" spans="9:9" x14ac:dyDescent="0.3">
      <c r="I751" s="17"/>
    </row>
    <row r="752" spans="9:9" x14ac:dyDescent="0.3">
      <c r="I752" s="17"/>
    </row>
    <row r="753" spans="9:9" x14ac:dyDescent="0.3">
      <c r="I753" s="17"/>
    </row>
    <row r="754" spans="9:9" x14ac:dyDescent="0.3">
      <c r="I754" s="17"/>
    </row>
    <row r="755" spans="9:9" x14ac:dyDescent="0.3">
      <c r="I755" s="17"/>
    </row>
    <row r="756" spans="9:9" x14ac:dyDescent="0.3">
      <c r="I756" s="17"/>
    </row>
    <row r="757" spans="9:9" x14ac:dyDescent="0.3">
      <c r="I757" s="17"/>
    </row>
    <row r="758" spans="9:9" x14ac:dyDescent="0.3">
      <c r="I758" s="17"/>
    </row>
    <row r="759" spans="9:9" x14ac:dyDescent="0.3">
      <c r="I759" s="17"/>
    </row>
    <row r="760" spans="9:9" x14ac:dyDescent="0.3">
      <c r="I760" s="17"/>
    </row>
    <row r="761" spans="9:9" x14ac:dyDescent="0.3">
      <c r="I761" s="17"/>
    </row>
    <row r="762" spans="9:9" x14ac:dyDescent="0.3">
      <c r="I762" s="17"/>
    </row>
    <row r="763" spans="9:9" x14ac:dyDescent="0.3">
      <c r="I763" s="17"/>
    </row>
    <row r="764" spans="9:9" x14ac:dyDescent="0.3">
      <c r="I764" s="17"/>
    </row>
    <row r="765" spans="9:9" x14ac:dyDescent="0.3">
      <c r="I765" s="17"/>
    </row>
    <row r="766" spans="9:9" x14ac:dyDescent="0.3">
      <c r="I766" s="17"/>
    </row>
    <row r="767" spans="9:9" x14ac:dyDescent="0.3">
      <c r="I767" s="17"/>
    </row>
    <row r="768" spans="9:9" x14ac:dyDescent="0.3">
      <c r="I768" s="17"/>
    </row>
    <row r="769" spans="9:9" x14ac:dyDescent="0.3">
      <c r="I769" s="17"/>
    </row>
    <row r="770" spans="9:9" x14ac:dyDescent="0.3">
      <c r="I770" s="17"/>
    </row>
    <row r="771" spans="9:9" x14ac:dyDescent="0.3">
      <c r="I771" s="17"/>
    </row>
    <row r="772" spans="9:9" x14ac:dyDescent="0.3">
      <c r="I772" s="17"/>
    </row>
    <row r="773" spans="9:9" x14ac:dyDescent="0.3">
      <c r="I773" s="17"/>
    </row>
    <row r="774" spans="9:9" x14ac:dyDescent="0.3">
      <c r="I774" s="17"/>
    </row>
    <row r="775" spans="9:9" x14ac:dyDescent="0.3">
      <c r="I775" s="17"/>
    </row>
    <row r="776" spans="9:9" x14ac:dyDescent="0.3">
      <c r="I776" s="17"/>
    </row>
    <row r="777" spans="9:9" x14ac:dyDescent="0.3">
      <c r="I777" s="17"/>
    </row>
    <row r="778" spans="9:9" x14ac:dyDescent="0.3">
      <c r="I778" s="17"/>
    </row>
    <row r="779" spans="9:9" x14ac:dyDescent="0.3">
      <c r="I779" s="17"/>
    </row>
    <row r="780" spans="9:9" x14ac:dyDescent="0.3">
      <c r="I780" s="17"/>
    </row>
    <row r="781" spans="9:9" x14ac:dyDescent="0.3">
      <c r="I781" s="17"/>
    </row>
    <row r="782" spans="9:9" x14ac:dyDescent="0.3">
      <c r="I782" s="17"/>
    </row>
    <row r="783" spans="9:9" x14ac:dyDescent="0.3">
      <c r="I783" s="17"/>
    </row>
    <row r="784" spans="9:9" x14ac:dyDescent="0.3">
      <c r="I784" s="17"/>
    </row>
    <row r="785" spans="9:9" x14ac:dyDescent="0.3">
      <c r="I785" s="17"/>
    </row>
    <row r="786" spans="9:9" x14ac:dyDescent="0.3">
      <c r="I786" s="17"/>
    </row>
    <row r="787" spans="9:9" x14ac:dyDescent="0.3">
      <c r="I787" s="17"/>
    </row>
    <row r="788" spans="9:9" x14ac:dyDescent="0.3">
      <c r="I788" s="17"/>
    </row>
    <row r="789" spans="9:9" x14ac:dyDescent="0.3">
      <c r="I789" s="17"/>
    </row>
    <row r="790" spans="9:9" x14ac:dyDescent="0.3">
      <c r="I790" s="17"/>
    </row>
    <row r="791" spans="9:9" x14ac:dyDescent="0.3">
      <c r="I791" s="17"/>
    </row>
    <row r="792" spans="9:9" x14ac:dyDescent="0.3">
      <c r="I792" s="17"/>
    </row>
    <row r="793" spans="9:9" x14ac:dyDescent="0.3">
      <c r="I793" s="17"/>
    </row>
    <row r="794" spans="9:9" x14ac:dyDescent="0.3">
      <c r="I794" s="17"/>
    </row>
    <row r="795" spans="9:9" x14ac:dyDescent="0.3">
      <c r="I795" s="17"/>
    </row>
    <row r="796" spans="9:9" x14ac:dyDescent="0.3">
      <c r="I796" s="17"/>
    </row>
    <row r="797" spans="9:9" x14ac:dyDescent="0.3">
      <c r="I797" s="17"/>
    </row>
    <row r="798" spans="9:9" x14ac:dyDescent="0.3">
      <c r="I798" s="17"/>
    </row>
    <row r="799" spans="9:9" x14ac:dyDescent="0.3">
      <c r="I799" s="17"/>
    </row>
    <row r="800" spans="9:9" x14ac:dyDescent="0.3">
      <c r="I800" s="17"/>
    </row>
    <row r="801" spans="9:9" x14ac:dyDescent="0.3">
      <c r="I801" s="17"/>
    </row>
    <row r="802" spans="9:9" x14ac:dyDescent="0.3">
      <c r="I802" s="17"/>
    </row>
    <row r="803" spans="9:9" x14ac:dyDescent="0.3">
      <c r="I803" s="17"/>
    </row>
    <row r="804" spans="9:9" x14ac:dyDescent="0.3">
      <c r="I804" s="17"/>
    </row>
    <row r="805" spans="9:9" x14ac:dyDescent="0.3">
      <c r="I805" s="17"/>
    </row>
    <row r="806" spans="9:9" x14ac:dyDescent="0.3">
      <c r="I806" s="17"/>
    </row>
    <row r="807" spans="9:9" x14ac:dyDescent="0.3">
      <c r="I807" s="17"/>
    </row>
    <row r="808" spans="9:9" x14ac:dyDescent="0.3">
      <c r="I808" s="17"/>
    </row>
    <row r="809" spans="9:9" x14ac:dyDescent="0.3">
      <c r="I809" s="17"/>
    </row>
    <row r="810" spans="9:9" x14ac:dyDescent="0.3">
      <c r="I810" s="17"/>
    </row>
    <row r="811" spans="9:9" x14ac:dyDescent="0.3">
      <c r="I811" s="17"/>
    </row>
    <row r="812" spans="9:9" x14ac:dyDescent="0.3">
      <c r="I812" s="17"/>
    </row>
    <row r="813" spans="9:9" x14ac:dyDescent="0.3">
      <c r="I813" s="17"/>
    </row>
    <row r="814" spans="9:9" x14ac:dyDescent="0.3">
      <c r="I814" s="17"/>
    </row>
    <row r="815" spans="9:9" x14ac:dyDescent="0.3">
      <c r="I815" s="17"/>
    </row>
    <row r="816" spans="9:9" x14ac:dyDescent="0.3">
      <c r="I816" s="17"/>
    </row>
    <row r="817" spans="9:9" x14ac:dyDescent="0.3">
      <c r="I817" s="17"/>
    </row>
    <row r="818" spans="9:9" x14ac:dyDescent="0.3">
      <c r="I818" s="17"/>
    </row>
    <row r="819" spans="9:9" x14ac:dyDescent="0.3">
      <c r="I819" s="17"/>
    </row>
    <row r="820" spans="9:9" x14ac:dyDescent="0.3">
      <c r="I820" s="17"/>
    </row>
    <row r="821" spans="9:9" x14ac:dyDescent="0.3">
      <c r="I821" s="17"/>
    </row>
    <row r="822" spans="9:9" x14ac:dyDescent="0.3">
      <c r="I822" s="17"/>
    </row>
    <row r="823" spans="9:9" x14ac:dyDescent="0.3">
      <c r="I823" s="17"/>
    </row>
    <row r="824" spans="9:9" x14ac:dyDescent="0.3">
      <c r="I824" s="17"/>
    </row>
    <row r="825" spans="9:9" x14ac:dyDescent="0.3">
      <c r="I825" s="17"/>
    </row>
    <row r="826" spans="9:9" x14ac:dyDescent="0.3">
      <c r="I826" s="17"/>
    </row>
    <row r="827" spans="9:9" x14ac:dyDescent="0.3">
      <c r="I827" s="17"/>
    </row>
    <row r="828" spans="9:9" x14ac:dyDescent="0.3">
      <c r="I828" s="17"/>
    </row>
    <row r="829" spans="9:9" x14ac:dyDescent="0.3">
      <c r="I829" s="17"/>
    </row>
    <row r="830" spans="9:9" x14ac:dyDescent="0.3">
      <c r="I830" s="17"/>
    </row>
    <row r="831" spans="9:9" x14ac:dyDescent="0.3">
      <c r="I831" s="17"/>
    </row>
    <row r="832" spans="9:9" x14ac:dyDescent="0.3">
      <c r="I832" s="17"/>
    </row>
    <row r="833" spans="9:9" x14ac:dyDescent="0.3">
      <c r="I833" s="17"/>
    </row>
    <row r="834" spans="9:9" x14ac:dyDescent="0.3">
      <c r="I834" s="17"/>
    </row>
    <row r="835" spans="9:9" x14ac:dyDescent="0.3">
      <c r="I835" s="17"/>
    </row>
    <row r="836" spans="9:9" x14ac:dyDescent="0.3">
      <c r="I836" s="17"/>
    </row>
    <row r="837" spans="9:9" x14ac:dyDescent="0.3">
      <c r="I837" s="17"/>
    </row>
    <row r="838" spans="9:9" x14ac:dyDescent="0.3">
      <c r="I838" s="17"/>
    </row>
    <row r="839" spans="9:9" x14ac:dyDescent="0.3">
      <c r="I839" s="17"/>
    </row>
    <row r="840" spans="9:9" x14ac:dyDescent="0.3">
      <c r="I840" s="17"/>
    </row>
    <row r="841" spans="9:9" x14ac:dyDescent="0.3">
      <c r="I841" s="17"/>
    </row>
    <row r="842" spans="9:9" x14ac:dyDescent="0.3">
      <c r="I842" s="17"/>
    </row>
    <row r="843" spans="9:9" x14ac:dyDescent="0.3">
      <c r="I843" s="17"/>
    </row>
    <row r="844" spans="9:9" x14ac:dyDescent="0.3">
      <c r="I844" s="17"/>
    </row>
    <row r="845" spans="9:9" x14ac:dyDescent="0.3">
      <c r="I845" s="17"/>
    </row>
    <row r="846" spans="9:9" x14ac:dyDescent="0.3">
      <c r="I846" s="17"/>
    </row>
    <row r="847" spans="9:9" x14ac:dyDescent="0.3">
      <c r="I847" s="17"/>
    </row>
    <row r="848" spans="9:9" x14ac:dyDescent="0.3">
      <c r="I848" s="17"/>
    </row>
    <row r="849" spans="9:9" x14ac:dyDescent="0.3">
      <c r="I849" s="17"/>
    </row>
    <row r="850" spans="9:9" x14ac:dyDescent="0.3">
      <c r="I850" s="17"/>
    </row>
    <row r="851" spans="9:9" x14ac:dyDescent="0.3">
      <c r="I851" s="17"/>
    </row>
    <row r="852" spans="9:9" x14ac:dyDescent="0.3">
      <c r="I852" s="17"/>
    </row>
    <row r="853" spans="9:9" x14ac:dyDescent="0.3">
      <c r="I853" s="17"/>
    </row>
    <row r="854" spans="9:9" x14ac:dyDescent="0.3">
      <c r="I854" s="17"/>
    </row>
    <row r="855" spans="9:9" x14ac:dyDescent="0.3">
      <c r="I855" s="17"/>
    </row>
    <row r="856" spans="9:9" x14ac:dyDescent="0.3">
      <c r="I856" s="17"/>
    </row>
    <row r="857" spans="9:9" x14ac:dyDescent="0.3">
      <c r="I857" s="17"/>
    </row>
    <row r="858" spans="9:9" x14ac:dyDescent="0.3">
      <c r="I858" s="17"/>
    </row>
    <row r="859" spans="9:9" x14ac:dyDescent="0.3">
      <c r="I859" s="17"/>
    </row>
    <row r="860" spans="9:9" x14ac:dyDescent="0.3">
      <c r="I860" s="17"/>
    </row>
    <row r="861" spans="9:9" x14ac:dyDescent="0.3">
      <c r="I861" s="17"/>
    </row>
    <row r="862" spans="9:9" x14ac:dyDescent="0.3">
      <c r="I862" s="17"/>
    </row>
    <row r="863" spans="9:9" x14ac:dyDescent="0.3">
      <c r="I863" s="17"/>
    </row>
    <row r="864" spans="9:9" x14ac:dyDescent="0.3">
      <c r="I864" s="17"/>
    </row>
    <row r="865" spans="9:9" x14ac:dyDescent="0.3">
      <c r="I865" s="17"/>
    </row>
    <row r="866" spans="9:9" x14ac:dyDescent="0.3">
      <c r="I866" s="17"/>
    </row>
    <row r="867" spans="9:9" x14ac:dyDescent="0.3">
      <c r="I867" s="17"/>
    </row>
    <row r="868" spans="9:9" x14ac:dyDescent="0.3">
      <c r="I868" s="17"/>
    </row>
    <row r="869" spans="9:9" x14ac:dyDescent="0.3">
      <c r="I869" s="17"/>
    </row>
    <row r="870" spans="9:9" x14ac:dyDescent="0.3">
      <c r="I870" s="17"/>
    </row>
    <row r="871" spans="9:9" x14ac:dyDescent="0.3">
      <c r="I871" s="17"/>
    </row>
    <row r="872" spans="9:9" x14ac:dyDescent="0.3">
      <c r="I872" s="17"/>
    </row>
    <row r="873" spans="9:9" x14ac:dyDescent="0.3">
      <c r="I873" s="17"/>
    </row>
    <row r="874" spans="9:9" x14ac:dyDescent="0.3">
      <c r="I874" s="17"/>
    </row>
    <row r="875" spans="9:9" x14ac:dyDescent="0.3">
      <c r="I875" s="17"/>
    </row>
    <row r="876" spans="9:9" x14ac:dyDescent="0.3">
      <c r="I876" s="17"/>
    </row>
    <row r="877" spans="9:9" x14ac:dyDescent="0.3">
      <c r="I877" s="17"/>
    </row>
  </sheetData>
  <mergeCells count="42">
    <mergeCell ref="CW66:CZ66"/>
    <mergeCell ref="AK93:AN93"/>
    <mergeCell ref="BA93:BD93"/>
    <mergeCell ref="BQ93:BT93"/>
    <mergeCell ref="A13:B13"/>
    <mergeCell ref="A17:B17"/>
    <mergeCell ref="BA21:BD21"/>
    <mergeCell ref="BQ21:BT21"/>
    <mergeCell ref="CG21:CJ21"/>
    <mergeCell ref="AK66:AN66"/>
    <mergeCell ref="BA66:BD66"/>
    <mergeCell ref="BQ66:BT66"/>
    <mergeCell ref="CG66:CJ66"/>
    <mergeCell ref="U75:X75"/>
    <mergeCell ref="U84:X84"/>
    <mergeCell ref="U93:X93"/>
    <mergeCell ref="U30:X30"/>
    <mergeCell ref="U39:X39"/>
    <mergeCell ref="U48:X48"/>
    <mergeCell ref="U57:X57"/>
    <mergeCell ref="U66:X66"/>
    <mergeCell ref="E84:H84"/>
    <mergeCell ref="E93:H93"/>
    <mergeCell ref="E102:H102"/>
    <mergeCell ref="E111:H111"/>
    <mergeCell ref="E30:H30"/>
    <mergeCell ref="E39:H39"/>
    <mergeCell ref="E48:H48"/>
    <mergeCell ref="E57:H57"/>
    <mergeCell ref="E66:H66"/>
    <mergeCell ref="E75:H75"/>
    <mergeCell ref="A1:S1"/>
    <mergeCell ref="U1:AM1"/>
    <mergeCell ref="U3:X3"/>
    <mergeCell ref="U12:X12"/>
    <mergeCell ref="U21:X21"/>
    <mergeCell ref="AK21:AN21"/>
    <mergeCell ref="E21:H21"/>
    <mergeCell ref="A3:C3"/>
    <mergeCell ref="A4:C4"/>
    <mergeCell ref="E3:H3"/>
    <mergeCell ref="E12:H12"/>
  </mergeCells>
  <conditionalFormatting sqref="C18">
    <cfRule type="expression" dxfId="89" priority="54">
      <formula>"подходит"</formula>
    </cfRule>
  </conditionalFormatting>
  <conditionalFormatting sqref="B16">
    <cfRule type="cellIs" dxfId="88" priority="52" operator="equal">
      <formula>"подходит"</formula>
    </cfRule>
    <cfRule type="containsText" dxfId="87" priority="53" operator="containsText" text="подходит">
      <formula>NOT(ISERROR(SEARCH("подходит",B16)))</formula>
    </cfRule>
  </conditionalFormatting>
  <conditionalFormatting sqref="E3:H3">
    <cfRule type="expression" dxfId="86" priority="51">
      <formula>"I10=0"</formula>
    </cfRule>
  </conditionalFormatting>
  <conditionalFormatting sqref="I2:I1048576 Y2:Y185">
    <cfRule type="cellIs" dxfId="85" priority="47" operator="equal">
      <formula>1</formula>
    </cfRule>
    <cfRule type="cellIs" dxfId="84" priority="49" operator="equal">
      <formula>0</formula>
    </cfRule>
    <cfRule type="cellIs" dxfId="83" priority="50" operator="equal">
      <formula>0</formula>
    </cfRule>
  </conditionalFormatting>
  <conditionalFormatting sqref="I111">
    <cfRule type="cellIs" dxfId="82" priority="48" operator="equal">
      <formula>1</formula>
    </cfRule>
  </conditionalFormatting>
  <conditionalFormatting sqref="U3:X3">
    <cfRule type="expression" dxfId="81" priority="41">
      <formula>"I10=0"</formula>
    </cfRule>
  </conditionalFormatting>
  <conditionalFormatting sqref="AO21:AO29">
    <cfRule type="cellIs" dxfId="80" priority="34" operator="equal">
      <formula>1</formula>
    </cfRule>
    <cfRule type="cellIs" dxfId="79" priority="35" operator="equal">
      <formula>0</formula>
    </cfRule>
    <cfRule type="cellIs" dxfId="78" priority="36" operator="equal">
      <formula>0</formula>
    </cfRule>
  </conditionalFormatting>
  <conditionalFormatting sqref="BE21:BE29">
    <cfRule type="cellIs" dxfId="77" priority="31" operator="equal">
      <formula>1</formula>
    </cfRule>
    <cfRule type="cellIs" dxfId="76" priority="32" operator="equal">
      <formula>0</formula>
    </cfRule>
    <cfRule type="cellIs" dxfId="75" priority="33" operator="equal">
      <formula>0</formula>
    </cfRule>
  </conditionalFormatting>
  <conditionalFormatting sqref="BU21:BU29">
    <cfRule type="cellIs" dxfId="74" priority="28" operator="equal">
      <formula>1</formula>
    </cfRule>
    <cfRule type="cellIs" dxfId="73" priority="29" operator="equal">
      <formula>0</formula>
    </cfRule>
    <cfRule type="cellIs" dxfId="72" priority="30" operator="equal">
      <formula>0</formula>
    </cfRule>
  </conditionalFormatting>
  <conditionalFormatting sqref="CK21:CK29">
    <cfRule type="cellIs" dxfId="71" priority="25" operator="equal">
      <formula>1</formula>
    </cfRule>
    <cfRule type="cellIs" dxfId="70" priority="26" operator="equal">
      <formula>0</formula>
    </cfRule>
    <cfRule type="cellIs" dxfId="69" priority="27" operator="equal">
      <formula>0</formula>
    </cfRule>
  </conditionalFormatting>
  <conditionalFormatting sqref="AO66:AO74">
    <cfRule type="cellIs" dxfId="68" priority="22" operator="equal">
      <formula>1</formula>
    </cfRule>
    <cfRule type="cellIs" dxfId="67" priority="23" operator="equal">
      <formula>0</formula>
    </cfRule>
    <cfRule type="cellIs" dxfId="66" priority="24" operator="equal">
      <formula>0</formula>
    </cfRule>
  </conditionalFormatting>
  <conditionalFormatting sqref="BE66:BE74">
    <cfRule type="cellIs" dxfId="65" priority="19" operator="equal">
      <formula>1</formula>
    </cfRule>
    <cfRule type="cellIs" dxfId="64" priority="20" operator="equal">
      <formula>0</formula>
    </cfRule>
    <cfRule type="cellIs" dxfId="63" priority="21" operator="equal">
      <formula>0</formula>
    </cfRule>
  </conditionalFormatting>
  <conditionalFormatting sqref="BU66:BU74">
    <cfRule type="cellIs" dxfId="62" priority="16" operator="equal">
      <formula>1</formula>
    </cfRule>
    <cfRule type="cellIs" dxfId="61" priority="17" operator="equal">
      <formula>0</formula>
    </cfRule>
    <cfRule type="cellIs" dxfId="60" priority="18" operator="equal">
      <formula>0</formula>
    </cfRule>
  </conditionalFormatting>
  <conditionalFormatting sqref="CK66:CK74">
    <cfRule type="cellIs" dxfId="59" priority="13" operator="equal">
      <formula>1</formula>
    </cfRule>
    <cfRule type="cellIs" dxfId="58" priority="14" operator="equal">
      <formula>0</formula>
    </cfRule>
    <cfRule type="cellIs" dxfId="57" priority="15" operator="equal">
      <formula>0</formula>
    </cfRule>
  </conditionalFormatting>
  <conditionalFormatting sqref="DA66:DA74">
    <cfRule type="cellIs" dxfId="56" priority="10" operator="equal">
      <formula>1</formula>
    </cfRule>
    <cfRule type="cellIs" dxfId="55" priority="11" operator="equal">
      <formula>0</formula>
    </cfRule>
    <cfRule type="cellIs" dxfId="54" priority="12" operator="equal">
      <formula>0</formula>
    </cfRule>
  </conditionalFormatting>
  <conditionalFormatting sqref="AO93:AO101">
    <cfRule type="cellIs" dxfId="53" priority="7" operator="equal">
      <formula>1</formula>
    </cfRule>
    <cfRule type="cellIs" dxfId="52" priority="8" operator="equal">
      <formula>0</formula>
    </cfRule>
    <cfRule type="cellIs" dxfId="51" priority="9" operator="equal">
      <formula>0</formula>
    </cfRule>
  </conditionalFormatting>
  <conditionalFormatting sqref="BE93:BE101">
    <cfRule type="cellIs" dxfId="50" priority="4" operator="equal">
      <formula>1</formula>
    </cfRule>
    <cfRule type="cellIs" dxfId="49" priority="5" operator="equal">
      <formula>0</formula>
    </cfRule>
    <cfRule type="cellIs" dxfId="48" priority="6" operator="equal">
      <formula>0</formula>
    </cfRule>
  </conditionalFormatting>
  <conditionalFormatting sqref="BU93:BU101">
    <cfRule type="cellIs" dxfId="47" priority="1" operator="equal">
      <formula>1</formula>
    </cfRule>
    <cfRule type="cellIs" dxfId="46" priority="2" operator="equal">
      <formula>0</formula>
    </cfRule>
    <cfRule type="cellIs" dxfId="45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8DD8-A136-4F8C-9BA4-BD04628388AC}">
  <dimension ref="A1:DA877"/>
  <sheetViews>
    <sheetView tabSelected="1" workbookViewId="0">
      <selection activeCell="B26" sqref="B26"/>
    </sheetView>
  </sheetViews>
  <sheetFormatPr defaultRowHeight="14.4" x14ac:dyDescent="0.3"/>
  <cols>
    <col min="1" max="1" width="11.6640625" customWidth="1"/>
    <col min="8" max="8" width="11.21875" customWidth="1"/>
    <col min="19" max="19" width="9.33203125" customWidth="1"/>
    <col min="20" max="20" width="5.5546875" style="16" customWidth="1"/>
    <col min="24" max="24" width="12.5546875" customWidth="1"/>
  </cols>
  <sheetData>
    <row r="1" spans="1:39" ht="17.399999999999999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5"/>
      <c r="U1" s="21" t="s">
        <v>27</v>
      </c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" thickBot="1" x14ac:dyDescent="0.35">
      <c r="I2" s="18">
        <f>I10</f>
        <v>0</v>
      </c>
      <c r="Y2" s="18">
        <f>Y10</f>
        <v>0</v>
      </c>
    </row>
    <row r="3" spans="1:39" x14ac:dyDescent="0.3">
      <c r="A3" s="24" t="s">
        <v>1</v>
      </c>
      <c r="B3" s="25"/>
      <c r="C3" s="26"/>
      <c r="E3" s="22" t="s">
        <v>13</v>
      </c>
      <c r="F3" s="22"/>
      <c r="G3" s="22"/>
      <c r="H3" s="22"/>
      <c r="I3" s="18">
        <f>I10</f>
        <v>0</v>
      </c>
      <c r="U3" s="22" t="s">
        <v>13</v>
      </c>
      <c r="V3" s="22"/>
      <c r="W3" s="22"/>
      <c r="X3" s="22"/>
      <c r="Y3" s="18">
        <f>Y10</f>
        <v>0</v>
      </c>
    </row>
    <row r="4" spans="1:39" x14ac:dyDescent="0.3">
      <c r="A4" s="27" t="s">
        <v>55</v>
      </c>
      <c r="B4" s="28"/>
      <c r="C4" s="29"/>
      <c r="E4" s="9" t="s">
        <v>8</v>
      </c>
      <c r="F4" s="9" t="s">
        <v>9</v>
      </c>
      <c r="G4" s="9" t="s">
        <v>10</v>
      </c>
      <c r="I4" s="18">
        <f>I10</f>
        <v>0</v>
      </c>
      <c r="U4" s="9" t="s">
        <v>8</v>
      </c>
      <c r="V4" s="9" t="s">
        <v>9</v>
      </c>
      <c r="W4" s="9" t="s">
        <v>10</v>
      </c>
      <c r="Y4" s="18">
        <f>Y10</f>
        <v>0</v>
      </c>
    </row>
    <row r="5" spans="1:39" x14ac:dyDescent="0.3">
      <c r="A5" s="4" t="s">
        <v>2</v>
      </c>
      <c r="B5" s="5">
        <v>0.36499999999999999</v>
      </c>
      <c r="C5" s="7">
        <v>0.48897307300246834</v>
      </c>
      <c r="E5" s="10" t="s">
        <v>2</v>
      </c>
      <c r="F5" s="9"/>
      <c r="G5" s="9"/>
      <c r="H5" s="10"/>
      <c r="I5" s="18">
        <f>I10</f>
        <v>0</v>
      </c>
      <c r="U5" s="10" t="s">
        <v>2</v>
      </c>
      <c r="V5" s="9"/>
      <c r="W5" s="9"/>
      <c r="X5" s="10"/>
      <c r="Y5" s="18">
        <f>Y10</f>
        <v>0</v>
      </c>
    </row>
    <row r="6" spans="1:39" x14ac:dyDescent="0.3">
      <c r="A6" s="4" t="s">
        <v>3</v>
      </c>
      <c r="B6" s="5">
        <v>0.44500000000000001</v>
      </c>
      <c r="C6" s="7">
        <v>0.79927646340448177</v>
      </c>
      <c r="E6" s="11" t="s">
        <v>3</v>
      </c>
      <c r="F6" s="9">
        <v>0.65890000000000004</v>
      </c>
      <c r="G6" s="9">
        <v>0.72350000000000003</v>
      </c>
      <c r="H6" s="11">
        <v>0.70065000000000011</v>
      </c>
      <c r="I6" s="18">
        <f>I10</f>
        <v>0</v>
      </c>
      <c r="U6" s="11" t="s">
        <v>3</v>
      </c>
      <c r="V6" s="9">
        <v>0.65890000000000004</v>
      </c>
      <c r="W6" s="9">
        <v>0.747</v>
      </c>
      <c r="X6" s="11">
        <v>0.70741874999999999</v>
      </c>
      <c r="Y6" s="18">
        <f>Y10</f>
        <v>0</v>
      </c>
    </row>
    <row r="7" spans="1:39" x14ac:dyDescent="0.3">
      <c r="A7" s="4" t="s">
        <v>4</v>
      </c>
      <c r="B7" s="5">
        <v>0.55100000000000005</v>
      </c>
      <c r="C7" s="7">
        <v>1</v>
      </c>
      <c r="E7" s="12" t="s">
        <v>4</v>
      </c>
      <c r="F7" s="9">
        <v>1</v>
      </c>
      <c r="G7" s="9">
        <v>1</v>
      </c>
      <c r="H7" s="11">
        <v>1</v>
      </c>
      <c r="I7" s="18">
        <f>I10</f>
        <v>0</v>
      </c>
      <c r="U7" s="12" t="s">
        <v>4</v>
      </c>
      <c r="V7" s="9">
        <v>1</v>
      </c>
      <c r="W7" s="9">
        <v>1</v>
      </c>
      <c r="X7" s="11">
        <v>1</v>
      </c>
      <c r="Y7" s="18">
        <f>Y10</f>
        <v>0</v>
      </c>
    </row>
    <row r="8" spans="1:39" x14ac:dyDescent="0.3">
      <c r="A8" s="4" t="s">
        <v>5</v>
      </c>
      <c r="B8" s="5">
        <v>0.65800000000000003</v>
      </c>
      <c r="C8" s="7">
        <v>1.055305054862389</v>
      </c>
      <c r="E8" s="13" t="s">
        <v>11</v>
      </c>
      <c r="F8" s="9">
        <v>1.2179</v>
      </c>
      <c r="G8" s="9">
        <v>1.26</v>
      </c>
      <c r="H8" s="11">
        <v>1.2343999999999999</v>
      </c>
      <c r="I8" s="18">
        <f>I10</f>
        <v>0</v>
      </c>
      <c r="U8" s="13" t="s">
        <v>11</v>
      </c>
      <c r="V8" s="9">
        <v>1.1962999999999999</v>
      </c>
      <c r="W8" s="9">
        <v>1.3162</v>
      </c>
      <c r="X8" s="11">
        <v>1.23695</v>
      </c>
      <c r="Y8" s="18">
        <f>Y10</f>
        <v>0</v>
      </c>
    </row>
    <row r="9" spans="1:39" x14ac:dyDescent="0.3">
      <c r="A9" s="4" t="s">
        <v>6</v>
      </c>
      <c r="B9" s="5">
        <v>0.80600000000000005</v>
      </c>
      <c r="C9" s="20">
        <v>1.0754414356783235</v>
      </c>
      <c r="E9" s="14" t="s">
        <v>12</v>
      </c>
      <c r="F9" s="9">
        <v>1.1429</v>
      </c>
      <c r="G9" s="9">
        <v>1.2552000000000001</v>
      </c>
      <c r="H9" s="11">
        <v>1.2104000000000001</v>
      </c>
      <c r="I9" s="19">
        <f>I10</f>
        <v>0</v>
      </c>
      <c r="U9" s="14" t="s">
        <v>12</v>
      </c>
      <c r="V9" s="9">
        <v>1.0935999999999999</v>
      </c>
      <c r="W9" s="9">
        <v>1.3309</v>
      </c>
      <c r="X9" s="11">
        <v>1.2352124999999998</v>
      </c>
      <c r="Y9" s="19">
        <f>Y10</f>
        <v>0</v>
      </c>
    </row>
    <row r="10" spans="1:39" x14ac:dyDescent="0.3">
      <c r="A10" s="1"/>
      <c r="B10" s="6"/>
      <c r="C10" s="7"/>
      <c r="E10" t="s">
        <v>26</v>
      </c>
      <c r="F10" s="9">
        <v>0.122</v>
      </c>
      <c r="G10" s="9">
        <v>0.28999999999999998</v>
      </c>
      <c r="H10" t="str">
        <f>IF(AND(C11&gt;=F10,C11&lt;=G10),"подходит","не подходит")</f>
        <v>не подходит</v>
      </c>
      <c r="I10" s="18">
        <f>IF(H10="подходит",1,0)</f>
        <v>0</v>
      </c>
      <c r="U10" t="s">
        <v>26</v>
      </c>
      <c r="V10" s="9">
        <v>0.17</v>
      </c>
      <c r="W10" s="9">
        <v>0.35</v>
      </c>
      <c r="X10" t="str">
        <f>IF(AND(C11&gt;=V10,C11&lt;=W10),"подходит","не подходит")</f>
        <v>не подходит</v>
      </c>
      <c r="Y10" s="18">
        <f>IF(X10="подходит",1,0)</f>
        <v>0</v>
      </c>
    </row>
    <row r="11" spans="1:39" ht="15" thickBot="1" x14ac:dyDescent="0.35">
      <c r="A11" s="2" t="s">
        <v>7</v>
      </c>
      <c r="B11" s="3"/>
      <c r="C11" s="8">
        <v>0.1</v>
      </c>
      <c r="I11" s="18">
        <f>I10</f>
        <v>0</v>
      </c>
      <c r="Y11" s="18">
        <f>Y10</f>
        <v>0</v>
      </c>
    </row>
    <row r="12" spans="1:39" x14ac:dyDescent="0.3">
      <c r="E12" s="22" t="s">
        <v>14</v>
      </c>
      <c r="F12" s="22"/>
      <c r="G12" s="22"/>
      <c r="H12" s="22"/>
      <c r="I12" s="18">
        <f>I19</f>
        <v>1</v>
      </c>
      <c r="U12" s="22" t="s">
        <v>14</v>
      </c>
      <c r="V12" s="22"/>
      <c r="W12" s="22"/>
      <c r="X12" s="22"/>
      <c r="Y12" s="18">
        <f>Y19</f>
        <v>0</v>
      </c>
    </row>
    <row r="13" spans="1:39" x14ac:dyDescent="0.3">
      <c r="A13" s="31" t="s">
        <v>46</v>
      </c>
      <c r="B13" s="31"/>
      <c r="E13" s="9" t="s">
        <v>8</v>
      </c>
      <c r="F13" s="9" t="s">
        <v>9</v>
      </c>
      <c r="G13" s="9" t="s">
        <v>10</v>
      </c>
      <c r="I13" s="18">
        <f>I19</f>
        <v>1</v>
      </c>
      <c r="U13" s="9" t="s">
        <v>8</v>
      </c>
      <c r="V13" s="9" t="s">
        <v>9</v>
      </c>
      <c r="W13" s="9" t="s">
        <v>10</v>
      </c>
      <c r="Y13" s="18">
        <f>Y19</f>
        <v>0</v>
      </c>
    </row>
    <row r="14" spans="1:39" x14ac:dyDescent="0.3">
      <c r="A14" t="s">
        <v>47</v>
      </c>
      <c r="B14" t="s">
        <v>51</v>
      </c>
      <c r="E14" s="10" t="s">
        <v>2</v>
      </c>
      <c r="F14" s="9"/>
      <c r="G14" s="9"/>
      <c r="I14" s="18">
        <f>I19</f>
        <v>1</v>
      </c>
      <c r="U14" s="10" t="s">
        <v>2</v>
      </c>
      <c r="V14" s="9"/>
      <c r="W14" s="9"/>
      <c r="Y14" s="18">
        <f>Y19</f>
        <v>0</v>
      </c>
    </row>
    <row r="15" spans="1:39" x14ac:dyDescent="0.3">
      <c r="A15" t="s">
        <v>48</v>
      </c>
      <c r="B15" t="s">
        <v>51</v>
      </c>
      <c r="E15" s="11" t="s">
        <v>3</v>
      </c>
      <c r="F15" s="9">
        <v>0.94110000000000005</v>
      </c>
      <c r="G15" s="9">
        <v>1.0241</v>
      </c>
      <c r="H15">
        <v>0.97689999999999999</v>
      </c>
      <c r="I15" s="18">
        <f>I19</f>
        <v>1</v>
      </c>
      <c r="U15" s="11" t="s">
        <v>3</v>
      </c>
      <c r="V15" s="9">
        <v>0.9667</v>
      </c>
      <c r="W15" s="9">
        <v>1.0585</v>
      </c>
      <c r="X15">
        <v>1.0061266666666664</v>
      </c>
      <c r="Y15" s="18">
        <f>Y19</f>
        <v>0</v>
      </c>
    </row>
    <row r="16" spans="1:39" x14ac:dyDescent="0.3">
      <c r="E16" s="12" t="s">
        <v>4</v>
      </c>
      <c r="F16" s="9">
        <v>1</v>
      </c>
      <c r="G16" s="9">
        <v>1</v>
      </c>
      <c r="H16">
        <v>1</v>
      </c>
      <c r="I16" s="18">
        <f>I19</f>
        <v>1</v>
      </c>
      <c r="U16" s="12" t="s">
        <v>4</v>
      </c>
      <c r="V16" s="9">
        <v>1</v>
      </c>
      <c r="W16" s="9">
        <v>1</v>
      </c>
      <c r="X16">
        <v>1</v>
      </c>
      <c r="Y16" s="18">
        <f>Y19</f>
        <v>0</v>
      </c>
    </row>
    <row r="17" spans="1:89" x14ac:dyDescent="0.3">
      <c r="A17" s="32" t="s">
        <v>49</v>
      </c>
      <c r="B17" s="32"/>
      <c r="E17" s="13" t="s">
        <v>11</v>
      </c>
      <c r="F17" s="9">
        <v>0.96519999999999995</v>
      </c>
      <c r="G17" s="9">
        <v>1.034</v>
      </c>
      <c r="H17">
        <v>0.99600000000000011</v>
      </c>
      <c r="I17" s="18">
        <f>I19</f>
        <v>1</v>
      </c>
      <c r="U17" s="13" t="s">
        <v>11</v>
      </c>
      <c r="V17" s="9">
        <v>0.96519999999999995</v>
      </c>
      <c r="W17" s="9">
        <v>0.99929999999999997</v>
      </c>
      <c r="X17">
        <v>0.98495999999999995</v>
      </c>
      <c r="Y17" s="18">
        <f>Y19</f>
        <v>0</v>
      </c>
    </row>
    <row r="18" spans="1:89" x14ac:dyDescent="0.3">
      <c r="A18" t="s">
        <v>47</v>
      </c>
      <c r="B18" t="s">
        <v>56</v>
      </c>
      <c r="E18" s="14" t="s">
        <v>12</v>
      </c>
      <c r="F18" s="9">
        <v>0.94169999999999998</v>
      </c>
      <c r="G18" s="9">
        <v>1.0633999999999999</v>
      </c>
      <c r="H18">
        <v>0.99220000000000008</v>
      </c>
      <c r="I18" s="18">
        <f>I19</f>
        <v>1</v>
      </c>
      <c r="U18" s="14" t="s">
        <v>12</v>
      </c>
      <c r="V18" s="9">
        <v>0.89570000000000005</v>
      </c>
      <c r="W18" s="9">
        <v>1.0014000000000001</v>
      </c>
      <c r="X18">
        <v>0.96832666666666656</v>
      </c>
      <c r="Y18" s="18">
        <f>Y19</f>
        <v>0</v>
      </c>
    </row>
    <row r="19" spans="1:89" x14ac:dyDescent="0.3">
      <c r="A19" t="s">
        <v>48</v>
      </c>
      <c r="B19" t="s">
        <v>56</v>
      </c>
      <c r="C19" t="s">
        <v>57</v>
      </c>
      <c r="E19" t="s">
        <v>26</v>
      </c>
      <c r="F19" s="9">
        <v>6.6000000000000003E-2</v>
      </c>
      <c r="G19" s="9">
        <v>0.129</v>
      </c>
      <c r="H19" t="str">
        <f>IF(AND(C11&gt;=F19,C11&lt;=G19),"подходит","не подходит")</f>
        <v>подходит</v>
      </c>
      <c r="I19" s="18">
        <f>IF(H19="подходит",1,0)</f>
        <v>1</v>
      </c>
      <c r="U19" t="s">
        <v>26</v>
      </c>
      <c r="V19" s="9">
        <v>0.04</v>
      </c>
      <c r="W19" s="9">
        <v>0.09</v>
      </c>
      <c r="X19" t="str">
        <f>IF(AND(C11&gt;=V19,C11&lt;=W19),"подходит","не подходит")</f>
        <v>не подходит</v>
      </c>
      <c r="Y19" s="18">
        <f>IF(X19="подходит",1,0)</f>
        <v>0</v>
      </c>
    </row>
    <row r="20" spans="1:89" x14ac:dyDescent="0.3">
      <c r="I20" s="18">
        <f>I19</f>
        <v>1</v>
      </c>
      <c r="Y20" s="18">
        <f>Y19</f>
        <v>0</v>
      </c>
    </row>
    <row r="21" spans="1:89" x14ac:dyDescent="0.3">
      <c r="E21" s="23" t="s">
        <v>15</v>
      </c>
      <c r="F21" s="23"/>
      <c r="G21" s="23"/>
      <c r="H21" s="23"/>
      <c r="I21" s="18">
        <f>I28</f>
        <v>0</v>
      </c>
      <c r="U21" s="23" t="s">
        <v>15</v>
      </c>
      <c r="V21" s="23"/>
      <c r="W21" s="23"/>
      <c r="X21" s="23"/>
      <c r="Y21" s="18">
        <f>Y28</f>
        <v>0</v>
      </c>
      <c r="AK21" s="23" t="s">
        <v>28</v>
      </c>
      <c r="AL21" s="23"/>
      <c r="AM21" s="23"/>
      <c r="AN21" s="23"/>
      <c r="AO21" s="18">
        <f>AO28</f>
        <v>0</v>
      </c>
      <c r="BA21" s="23" t="s">
        <v>29</v>
      </c>
      <c r="BB21" s="23"/>
      <c r="BC21" s="23"/>
      <c r="BD21" s="23"/>
      <c r="BE21" s="18">
        <f>BE28</f>
        <v>0</v>
      </c>
      <c r="BQ21" s="23" t="s">
        <v>30</v>
      </c>
      <c r="BR21" s="23"/>
      <c r="BS21" s="23"/>
      <c r="BT21" s="23"/>
      <c r="BU21" s="18">
        <f>BU28</f>
        <v>0</v>
      </c>
      <c r="CG21" s="23" t="s">
        <v>31</v>
      </c>
      <c r="CH21" s="23"/>
      <c r="CI21" s="23"/>
      <c r="CJ21" s="23"/>
      <c r="CK21" s="18">
        <f>CK28</f>
        <v>0</v>
      </c>
    </row>
    <row r="22" spans="1:89" x14ac:dyDescent="0.3">
      <c r="E22" s="9" t="s">
        <v>8</v>
      </c>
      <c r="F22" s="9" t="s">
        <v>9</v>
      </c>
      <c r="G22" s="9" t="s">
        <v>10</v>
      </c>
      <c r="I22" s="18">
        <f>I28</f>
        <v>0</v>
      </c>
      <c r="U22" s="9" t="s">
        <v>8</v>
      </c>
      <c r="V22" s="9" t="s">
        <v>9</v>
      </c>
      <c r="W22" s="9" t="s">
        <v>10</v>
      </c>
      <c r="Y22" s="18">
        <f>Y28</f>
        <v>0</v>
      </c>
      <c r="AK22" s="9" t="s">
        <v>8</v>
      </c>
      <c r="AL22" s="9" t="s">
        <v>9</v>
      </c>
      <c r="AM22" s="9" t="s">
        <v>10</v>
      </c>
      <c r="AO22" s="18">
        <f>AO28</f>
        <v>0</v>
      </c>
      <c r="BA22" s="9" t="s">
        <v>8</v>
      </c>
      <c r="BB22" s="9" t="s">
        <v>9</v>
      </c>
      <c r="BC22" s="9" t="s">
        <v>10</v>
      </c>
      <c r="BE22" s="18">
        <f>BE28</f>
        <v>0</v>
      </c>
      <c r="BQ22" s="9" t="s">
        <v>8</v>
      </c>
      <c r="BR22" s="9" t="s">
        <v>9</v>
      </c>
      <c r="BS22" s="9" t="s">
        <v>10</v>
      </c>
      <c r="BU22" s="18">
        <f>BU28</f>
        <v>0</v>
      </c>
      <c r="CG22" s="9" t="s">
        <v>8</v>
      </c>
      <c r="CH22" s="9" t="s">
        <v>9</v>
      </c>
      <c r="CI22" s="9" t="s">
        <v>10</v>
      </c>
      <c r="CK22" s="18">
        <f>CK28</f>
        <v>0</v>
      </c>
    </row>
    <row r="23" spans="1:89" x14ac:dyDescent="0.3">
      <c r="E23" s="10" t="s">
        <v>2</v>
      </c>
      <c r="F23" s="9"/>
      <c r="G23" s="9"/>
      <c r="H23" s="10"/>
      <c r="I23" s="18">
        <f>I28</f>
        <v>0</v>
      </c>
      <c r="U23" s="10" t="s">
        <v>2</v>
      </c>
      <c r="V23" s="9"/>
      <c r="W23" s="9"/>
      <c r="X23" s="10"/>
      <c r="Y23" s="18">
        <f>Y28</f>
        <v>0</v>
      </c>
      <c r="AK23" s="10" t="s">
        <v>2</v>
      </c>
      <c r="AL23" s="9"/>
      <c r="AM23" s="9"/>
      <c r="AN23" s="10"/>
      <c r="AO23" s="18">
        <f>AO28</f>
        <v>0</v>
      </c>
      <c r="BA23" s="10" t="s">
        <v>2</v>
      </c>
      <c r="BB23" s="9"/>
      <c r="BC23" s="9"/>
      <c r="BD23" s="10"/>
      <c r="BE23" s="18">
        <f>BE28</f>
        <v>0</v>
      </c>
      <c r="BQ23" s="10" t="s">
        <v>2</v>
      </c>
      <c r="BR23" s="9"/>
      <c r="BS23" s="9"/>
      <c r="BT23" s="10"/>
      <c r="BU23" s="18">
        <f>BU28</f>
        <v>0</v>
      </c>
      <c r="CG23" s="10" t="s">
        <v>2</v>
      </c>
      <c r="CH23" s="9"/>
      <c r="CI23" s="9"/>
      <c r="CJ23" s="10"/>
      <c r="CK23" s="18">
        <f>CK28</f>
        <v>0</v>
      </c>
    </row>
    <row r="24" spans="1:89" x14ac:dyDescent="0.3">
      <c r="E24" s="11" t="s">
        <v>3</v>
      </c>
      <c r="F24" s="9">
        <v>0.8427</v>
      </c>
      <c r="G24" s="9">
        <v>1.0065</v>
      </c>
      <c r="H24" s="11">
        <v>0.93426351351351367</v>
      </c>
      <c r="I24" s="18">
        <f>I28</f>
        <v>0</v>
      </c>
      <c r="U24" s="11" t="s">
        <v>3</v>
      </c>
      <c r="V24" s="9">
        <v>0.87409999999999999</v>
      </c>
      <c r="W24" s="9">
        <v>0.97699999999999998</v>
      </c>
      <c r="X24" s="11">
        <v>0.93483000000000005</v>
      </c>
      <c r="Y24" s="18">
        <f>Y28</f>
        <v>0</v>
      </c>
      <c r="AK24" s="11" t="s">
        <v>3</v>
      </c>
      <c r="AL24" s="9">
        <v>0.95799999999999996</v>
      </c>
      <c r="AM24" s="9">
        <v>1.0389999999999999</v>
      </c>
      <c r="AN24" s="11">
        <v>0.98151538461538457</v>
      </c>
      <c r="AO24" s="18">
        <f>AO28</f>
        <v>0</v>
      </c>
      <c r="BA24" s="11" t="s">
        <v>3</v>
      </c>
      <c r="BB24" s="9">
        <v>0.82540000000000002</v>
      </c>
      <c r="BC24" s="9">
        <v>0.85350000000000004</v>
      </c>
      <c r="BD24" s="11">
        <v>0.84429999999999994</v>
      </c>
      <c r="BE24" s="18">
        <f>BE28</f>
        <v>0</v>
      </c>
      <c r="BQ24" s="11" t="s">
        <v>3</v>
      </c>
      <c r="BR24" s="9">
        <v>0.81100000000000005</v>
      </c>
      <c r="BS24" s="9">
        <v>0.88460000000000005</v>
      </c>
      <c r="BT24" s="11">
        <v>0.85481249999999998</v>
      </c>
      <c r="BU24" s="18">
        <f>BU28</f>
        <v>0</v>
      </c>
      <c r="CG24" s="11" t="s">
        <v>3</v>
      </c>
      <c r="CH24" s="9">
        <v>0.87790000000000001</v>
      </c>
      <c r="CI24" s="9">
        <v>1.0174000000000001</v>
      </c>
      <c r="CJ24" s="11">
        <v>0.93473375000000003</v>
      </c>
      <c r="CK24" s="18">
        <f>CK28</f>
        <v>0</v>
      </c>
    </row>
    <row r="25" spans="1:89" x14ac:dyDescent="0.3">
      <c r="E25" s="12" t="s">
        <v>4</v>
      </c>
      <c r="F25" s="9">
        <v>1</v>
      </c>
      <c r="G25" s="9">
        <v>1</v>
      </c>
      <c r="H25" s="11">
        <v>1</v>
      </c>
      <c r="I25" s="18">
        <f>I28</f>
        <v>0</v>
      </c>
      <c r="U25" s="12" t="s">
        <v>4</v>
      </c>
      <c r="V25" s="9">
        <v>1</v>
      </c>
      <c r="W25" s="9">
        <v>1</v>
      </c>
      <c r="X25" s="11">
        <v>1</v>
      </c>
      <c r="Y25" s="18">
        <f>Y28</f>
        <v>0</v>
      </c>
      <c r="AK25" s="12" t="s">
        <v>4</v>
      </c>
      <c r="AL25" s="9">
        <v>1</v>
      </c>
      <c r="AM25" s="9">
        <v>1</v>
      </c>
      <c r="AN25" s="11">
        <v>1</v>
      </c>
      <c r="AO25" s="18">
        <f>AO28</f>
        <v>0</v>
      </c>
      <c r="BA25" s="12" t="s">
        <v>4</v>
      </c>
      <c r="BB25" s="9">
        <v>1</v>
      </c>
      <c r="BC25" s="9">
        <v>1</v>
      </c>
      <c r="BD25" s="11">
        <v>1</v>
      </c>
      <c r="BE25" s="18">
        <f>BE28</f>
        <v>0</v>
      </c>
      <c r="BQ25" s="12" t="s">
        <v>4</v>
      </c>
      <c r="BR25" s="9">
        <v>1</v>
      </c>
      <c r="BS25" s="9">
        <v>1</v>
      </c>
      <c r="BT25" s="11">
        <v>1</v>
      </c>
      <c r="BU25" s="18">
        <f>BU28</f>
        <v>0</v>
      </c>
      <c r="CG25" s="12" t="s">
        <v>4</v>
      </c>
      <c r="CH25" s="9">
        <v>1</v>
      </c>
      <c r="CI25" s="9">
        <v>1</v>
      </c>
      <c r="CJ25" s="11">
        <v>1</v>
      </c>
      <c r="CK25" s="18">
        <f>CK28</f>
        <v>0</v>
      </c>
    </row>
    <row r="26" spans="1:89" x14ac:dyDescent="0.3">
      <c r="E26" s="13" t="s">
        <v>11</v>
      </c>
      <c r="F26" s="9">
        <v>0.95920000000000005</v>
      </c>
      <c r="G26" s="9">
        <v>1.0464</v>
      </c>
      <c r="H26" s="11">
        <v>0.99835810810810832</v>
      </c>
      <c r="I26" s="18">
        <f>I28</f>
        <v>0</v>
      </c>
      <c r="U26" s="13" t="s">
        <v>11</v>
      </c>
      <c r="V26" s="9">
        <v>0.99209999999999998</v>
      </c>
      <c r="W26" s="9">
        <v>1.0417000000000001</v>
      </c>
      <c r="X26" s="11">
        <v>1.0157787499999995</v>
      </c>
      <c r="Y26" s="18">
        <f>Y28</f>
        <v>0</v>
      </c>
      <c r="AK26" s="13" t="s">
        <v>11</v>
      </c>
      <c r="AL26" s="9">
        <v>0.9889</v>
      </c>
      <c r="AM26" s="9">
        <v>1.0144</v>
      </c>
      <c r="AN26" s="11">
        <v>1.0008000000000001</v>
      </c>
      <c r="AO26" s="18">
        <f>AO28</f>
        <v>0</v>
      </c>
      <c r="BA26" s="13" t="s">
        <v>11</v>
      </c>
      <c r="BB26" s="9">
        <v>1.0341</v>
      </c>
      <c r="BC26" s="9">
        <v>1.0541</v>
      </c>
      <c r="BD26" s="11">
        <v>1.0444200000000001</v>
      </c>
      <c r="BE26" s="18">
        <f>BE28</f>
        <v>0</v>
      </c>
      <c r="BQ26" s="13" t="s">
        <v>11</v>
      </c>
      <c r="BR26" s="9">
        <v>0.95369999999999999</v>
      </c>
      <c r="BS26" s="9">
        <v>1.0283</v>
      </c>
      <c r="BT26" s="11">
        <v>0.99692499999999995</v>
      </c>
      <c r="BU26" s="18">
        <f>BU28</f>
        <v>0</v>
      </c>
      <c r="CG26" s="13" t="s">
        <v>11</v>
      </c>
      <c r="CH26" s="9">
        <v>0.94840000000000002</v>
      </c>
      <c r="CI26" s="9">
        <v>1.0149999999999999</v>
      </c>
      <c r="CJ26" s="11">
        <v>0.98416000000000015</v>
      </c>
      <c r="CK26" s="18">
        <f>CK28</f>
        <v>0</v>
      </c>
    </row>
    <row r="27" spans="1:89" x14ac:dyDescent="0.3">
      <c r="E27" s="14" t="s">
        <v>12</v>
      </c>
      <c r="F27" s="9">
        <v>0.96040000000000003</v>
      </c>
      <c r="G27" s="9">
        <v>1.0627</v>
      </c>
      <c r="H27" s="11">
        <v>1.005536486486486</v>
      </c>
      <c r="I27" s="18">
        <f>I28</f>
        <v>0</v>
      </c>
      <c r="U27" s="14" t="s">
        <v>12</v>
      </c>
      <c r="V27" s="9">
        <v>0.98380000000000001</v>
      </c>
      <c r="W27" s="9">
        <v>1.0418000000000001</v>
      </c>
      <c r="X27" s="11">
        <v>1.0172887500000001</v>
      </c>
      <c r="Y27" s="18">
        <f>Y28</f>
        <v>0</v>
      </c>
      <c r="AK27" s="14" t="s">
        <v>12</v>
      </c>
      <c r="AL27" s="9">
        <v>0.98050000000000004</v>
      </c>
      <c r="AM27" s="9">
        <v>1.0333000000000001</v>
      </c>
      <c r="AN27" s="11">
        <v>1.0049230769230768</v>
      </c>
      <c r="AO27" s="18">
        <f>AO28</f>
        <v>0</v>
      </c>
      <c r="BA27" s="14" t="s">
        <v>12</v>
      </c>
      <c r="BB27" s="9">
        <v>1.0124</v>
      </c>
      <c r="BC27" s="9">
        <v>1.0650999999999999</v>
      </c>
      <c r="BD27" s="11">
        <v>1.0428999999999999</v>
      </c>
      <c r="BE27" s="18">
        <f>BE28</f>
        <v>0</v>
      </c>
      <c r="BQ27" s="14" t="s">
        <v>12</v>
      </c>
      <c r="BR27" s="9">
        <v>0.9657</v>
      </c>
      <c r="BS27" s="9">
        <v>1.0463</v>
      </c>
      <c r="BT27" s="11">
        <v>1.0109625</v>
      </c>
      <c r="BU27" s="18">
        <f>BU28</f>
        <v>0</v>
      </c>
      <c r="CG27" s="14" t="s">
        <v>12</v>
      </c>
      <c r="CH27" s="9">
        <v>0.94450000000000001</v>
      </c>
      <c r="CI27" s="9">
        <v>1.0523</v>
      </c>
      <c r="CJ27" s="11">
        <v>0.998475</v>
      </c>
      <c r="CK27" s="18">
        <f>CK28</f>
        <v>0</v>
      </c>
    </row>
    <row r="28" spans="1:89" x14ac:dyDescent="0.3">
      <c r="E28" t="s">
        <v>26</v>
      </c>
      <c r="F28" s="9">
        <v>1.9E-2</v>
      </c>
      <c r="G28" s="9">
        <v>0.06</v>
      </c>
      <c r="H28" t="str">
        <f>IF(AND(C11&gt;=F28,C11&lt;=G28),"подходит","не подходит")</f>
        <v>не подходит</v>
      </c>
      <c r="I28" s="18">
        <f>IF(H28="подходит",1,0)</f>
        <v>0</v>
      </c>
      <c r="U28" t="s">
        <v>26</v>
      </c>
      <c r="V28" s="9">
        <v>0.04</v>
      </c>
      <c r="W28" s="9">
        <v>0.09</v>
      </c>
      <c r="X28" t="str">
        <f>IF(AND(C11&gt;=V28,C11&lt;=W28),"подходит","не подходит")</f>
        <v>не подходит</v>
      </c>
      <c r="Y28" s="18">
        <f>IF(X28="подходит",1,0)</f>
        <v>0</v>
      </c>
      <c r="AK28" t="s">
        <v>26</v>
      </c>
      <c r="AL28" s="9">
        <v>0.04</v>
      </c>
      <c r="AM28" s="9">
        <v>0.09</v>
      </c>
      <c r="AN28" t="str">
        <f>IF(AND(C11&gt;=AL28,C11&lt;=AM28),"подходит","не подходит")</f>
        <v>не подходит</v>
      </c>
      <c r="AO28" s="18">
        <f>IF(AN28="подходит",1,0)</f>
        <v>0</v>
      </c>
      <c r="BA28" t="s">
        <v>26</v>
      </c>
      <c r="BB28" s="9">
        <v>0.04</v>
      </c>
      <c r="BC28" s="9">
        <v>0.09</v>
      </c>
      <c r="BD28" t="str">
        <f>IF(AND(C11&gt;=BB28,C11&lt;=BC28),"подходит","не подходит")</f>
        <v>не подходит</v>
      </c>
      <c r="BE28" s="18">
        <f>IF(BD28="подходит",1,0)</f>
        <v>0</v>
      </c>
      <c r="BQ28" t="s">
        <v>26</v>
      </c>
      <c r="BR28" s="9">
        <v>0.04</v>
      </c>
      <c r="BS28" s="9">
        <v>0.09</v>
      </c>
      <c r="BT28" t="str">
        <f>IF(AND(C11&gt;=BR28,C11&lt;=BS28),"подходит","не подходит")</f>
        <v>не подходит</v>
      </c>
      <c r="BU28" s="18">
        <f>IF(BT28="подходит",1,0)</f>
        <v>0</v>
      </c>
      <c r="CG28" t="s">
        <v>26</v>
      </c>
      <c r="CH28" s="9">
        <v>0.04</v>
      </c>
      <c r="CI28" s="9">
        <v>0.09</v>
      </c>
      <c r="CJ28" t="str">
        <f>IF(AND(C11&gt;=CH28,C11&lt;=CI28),"подходит","не подходит")</f>
        <v>не подходит</v>
      </c>
      <c r="CK28" s="18">
        <f>IF(CJ28="подходит",1,0)</f>
        <v>0</v>
      </c>
    </row>
    <row r="29" spans="1:89" x14ac:dyDescent="0.3">
      <c r="I29" s="18">
        <f>I28</f>
        <v>0</v>
      </c>
      <c r="Y29" s="18">
        <f>Y28</f>
        <v>0</v>
      </c>
      <c r="AO29" s="18">
        <f>AO28</f>
        <v>0</v>
      </c>
      <c r="BE29" s="18">
        <f>BE28</f>
        <v>0</v>
      </c>
      <c r="BU29" s="18">
        <f>BU28</f>
        <v>0</v>
      </c>
      <c r="CK29" s="18">
        <f>CK28</f>
        <v>0</v>
      </c>
    </row>
    <row r="30" spans="1:89" x14ac:dyDescent="0.3">
      <c r="E30" s="22" t="s">
        <v>16</v>
      </c>
      <c r="F30" s="22"/>
      <c r="G30" s="22"/>
      <c r="H30" s="22"/>
      <c r="I30" s="18">
        <f>I37</f>
        <v>0</v>
      </c>
      <c r="U30" s="22" t="s">
        <v>16</v>
      </c>
      <c r="V30" s="22"/>
      <c r="W30" s="22"/>
      <c r="X30" s="22"/>
      <c r="Y30" s="18">
        <f>Y37</f>
        <v>0</v>
      </c>
    </row>
    <row r="31" spans="1:89" x14ac:dyDescent="0.3">
      <c r="E31" s="9" t="s">
        <v>8</v>
      </c>
      <c r="F31" s="9" t="s">
        <v>9</v>
      </c>
      <c r="G31" s="9" t="s">
        <v>10</v>
      </c>
      <c r="I31" s="18">
        <f>I37</f>
        <v>0</v>
      </c>
      <c r="U31" s="9" t="s">
        <v>8</v>
      </c>
      <c r="V31" s="9" t="s">
        <v>9</v>
      </c>
      <c r="W31" s="9" t="s">
        <v>10</v>
      </c>
      <c r="Y31" s="18">
        <f>Y37</f>
        <v>0</v>
      </c>
    </row>
    <row r="32" spans="1:89" x14ac:dyDescent="0.3">
      <c r="E32" s="10" t="s">
        <v>2</v>
      </c>
      <c r="F32" s="9"/>
      <c r="G32" s="9"/>
      <c r="I32" s="18">
        <f>I37</f>
        <v>0</v>
      </c>
      <c r="U32" s="10" t="s">
        <v>2</v>
      </c>
      <c r="V32" s="9"/>
      <c r="W32" s="9"/>
      <c r="Y32" s="18">
        <f>Y37</f>
        <v>0</v>
      </c>
    </row>
    <row r="33" spans="5:25" x14ac:dyDescent="0.3">
      <c r="E33" s="11" t="s">
        <v>3</v>
      </c>
      <c r="F33" s="9">
        <v>0.79990000000000006</v>
      </c>
      <c r="G33" s="9">
        <v>1.0114000000000001</v>
      </c>
      <c r="H33">
        <v>0.90006000000000008</v>
      </c>
      <c r="I33" s="18">
        <f>I37</f>
        <v>0</v>
      </c>
      <c r="U33" s="11" t="s">
        <v>3</v>
      </c>
      <c r="V33" s="9">
        <v>0.88049999999999995</v>
      </c>
      <c r="W33" s="9">
        <v>0.90280000000000005</v>
      </c>
      <c r="X33">
        <v>0.89165000000000005</v>
      </c>
      <c r="Y33" s="18">
        <f>Y37</f>
        <v>0</v>
      </c>
    </row>
    <row r="34" spans="5:25" x14ac:dyDescent="0.3">
      <c r="E34" s="12" t="s">
        <v>4</v>
      </c>
      <c r="F34" s="9">
        <v>1</v>
      </c>
      <c r="G34" s="9">
        <v>1</v>
      </c>
      <c r="H34">
        <v>1</v>
      </c>
      <c r="I34" s="18">
        <f>I37</f>
        <v>0</v>
      </c>
      <c r="U34" s="12" t="s">
        <v>4</v>
      </c>
      <c r="V34" s="9">
        <v>1</v>
      </c>
      <c r="W34" s="9">
        <v>1</v>
      </c>
      <c r="X34">
        <v>1</v>
      </c>
      <c r="Y34" s="18">
        <f>Y37</f>
        <v>0</v>
      </c>
    </row>
    <row r="35" spans="5:25" x14ac:dyDescent="0.3">
      <c r="E35" s="13" t="s">
        <v>11</v>
      </c>
      <c r="F35" s="9">
        <v>1.0361</v>
      </c>
      <c r="G35" s="9">
        <v>1.1327</v>
      </c>
      <c r="H35">
        <v>1.0886800000000001</v>
      </c>
      <c r="I35" s="18">
        <f>I37</f>
        <v>0</v>
      </c>
      <c r="U35" s="13" t="s">
        <v>11</v>
      </c>
      <c r="V35" s="9">
        <v>1.1045</v>
      </c>
      <c r="W35" s="9">
        <v>1.1102000000000001</v>
      </c>
      <c r="X35">
        <v>1.1073500000000001</v>
      </c>
      <c r="Y35" s="18">
        <f>Y37</f>
        <v>0</v>
      </c>
    </row>
    <row r="36" spans="5:25" x14ac:dyDescent="0.3">
      <c r="E36" s="14" t="s">
        <v>12</v>
      </c>
      <c r="F36" s="9">
        <v>1.0958000000000001</v>
      </c>
      <c r="G36" s="9">
        <v>1.1947000000000001</v>
      </c>
      <c r="H36">
        <v>1.14768</v>
      </c>
      <c r="I36" s="18">
        <f>I37</f>
        <v>0</v>
      </c>
      <c r="U36" s="14" t="s">
        <v>12</v>
      </c>
      <c r="V36" s="9">
        <v>1.2131000000000001</v>
      </c>
      <c r="W36" s="9">
        <v>1.2373000000000001</v>
      </c>
      <c r="X36">
        <v>1.2252000000000001</v>
      </c>
      <c r="Y36" s="18">
        <f>Y37</f>
        <v>0</v>
      </c>
    </row>
    <row r="37" spans="5:25" x14ac:dyDescent="0.3">
      <c r="E37" t="s">
        <v>26</v>
      </c>
      <c r="F37" s="9">
        <v>2.1999999999999999E-2</v>
      </c>
      <c r="G37" s="9">
        <v>4.2999999999999997E-2</v>
      </c>
      <c r="H37" t="str">
        <f>IF(AND(C11&gt;=F37,C11&lt;=G37),"подходит","не подходит")</f>
        <v>не подходит</v>
      </c>
      <c r="I37" s="18">
        <f>IF(H37="подходит",1,0)</f>
        <v>0</v>
      </c>
      <c r="U37" t="s">
        <v>26</v>
      </c>
      <c r="V37" s="9">
        <v>0.04</v>
      </c>
      <c r="W37" s="9">
        <v>0.09</v>
      </c>
      <c r="X37" t="str">
        <f>IF(AND(C11&gt;=V37,C11&lt;=W37),"подходит","не подходит")</f>
        <v>не подходит</v>
      </c>
      <c r="Y37" s="18">
        <f>IF(X37="подходит",1,0)</f>
        <v>0</v>
      </c>
    </row>
    <row r="38" spans="5:25" x14ac:dyDescent="0.3">
      <c r="I38" s="18">
        <f>I37</f>
        <v>0</v>
      </c>
      <c r="Y38" s="18">
        <f>Y37</f>
        <v>0</v>
      </c>
    </row>
    <row r="39" spans="5:25" x14ac:dyDescent="0.3">
      <c r="E39" s="22" t="s">
        <v>17</v>
      </c>
      <c r="F39" s="22"/>
      <c r="G39" s="22"/>
      <c r="H39" s="22"/>
      <c r="I39" s="18">
        <f>I46</f>
        <v>0</v>
      </c>
      <c r="U39" s="22" t="s">
        <v>32</v>
      </c>
      <c r="V39" s="22"/>
      <c r="W39" s="22"/>
      <c r="X39" s="22"/>
      <c r="Y39" s="18">
        <f>Y46</f>
        <v>0</v>
      </c>
    </row>
    <row r="40" spans="5:25" x14ac:dyDescent="0.3">
      <c r="E40" s="9" t="s">
        <v>8</v>
      </c>
      <c r="F40" s="9" t="s">
        <v>9</v>
      </c>
      <c r="G40" s="9" t="s">
        <v>10</v>
      </c>
      <c r="I40" s="18">
        <f>I46</f>
        <v>0</v>
      </c>
      <c r="U40" s="9" t="s">
        <v>8</v>
      </c>
      <c r="V40" s="9" t="s">
        <v>9</v>
      </c>
      <c r="W40" s="9" t="s">
        <v>10</v>
      </c>
      <c r="Y40" s="18">
        <f>Y46</f>
        <v>0</v>
      </c>
    </row>
    <row r="41" spans="5:25" x14ac:dyDescent="0.3">
      <c r="E41" s="10" t="s">
        <v>2</v>
      </c>
      <c r="F41" s="9"/>
      <c r="G41" s="9"/>
      <c r="H41" s="10"/>
      <c r="I41" s="18">
        <f>I46</f>
        <v>0</v>
      </c>
      <c r="U41" s="10" t="s">
        <v>2</v>
      </c>
      <c r="V41" s="9"/>
      <c r="W41" s="9"/>
      <c r="X41" s="10"/>
      <c r="Y41" s="18">
        <f>Y46</f>
        <v>0</v>
      </c>
    </row>
    <row r="42" spans="5:25" x14ac:dyDescent="0.3">
      <c r="E42" s="11" t="s">
        <v>3</v>
      </c>
      <c r="F42" s="9">
        <v>0.81510000000000005</v>
      </c>
      <c r="G42" s="9">
        <v>0.96440000000000003</v>
      </c>
      <c r="H42" s="11">
        <v>0.91501250000000001</v>
      </c>
      <c r="I42" s="18">
        <f>I46</f>
        <v>0</v>
      </c>
      <c r="U42" s="11" t="s">
        <v>3</v>
      </c>
      <c r="V42" s="9">
        <v>0.80930000000000002</v>
      </c>
      <c r="W42" s="9">
        <v>0.90329999999999999</v>
      </c>
      <c r="X42" s="11">
        <v>0.86362608695652188</v>
      </c>
      <c r="Y42" s="18">
        <f>Y46</f>
        <v>0</v>
      </c>
    </row>
    <row r="43" spans="5:25" x14ac:dyDescent="0.3">
      <c r="E43" s="12" t="s">
        <v>4</v>
      </c>
      <c r="F43" s="9">
        <v>1</v>
      </c>
      <c r="G43" s="9">
        <v>1</v>
      </c>
      <c r="H43" s="11">
        <v>1</v>
      </c>
      <c r="I43" s="18">
        <f>I46</f>
        <v>0</v>
      </c>
      <c r="U43" s="12" t="s">
        <v>4</v>
      </c>
      <c r="V43" s="9">
        <v>1</v>
      </c>
      <c r="W43" s="9">
        <v>1</v>
      </c>
      <c r="X43" s="11">
        <v>1</v>
      </c>
      <c r="Y43" s="18">
        <f>Y46</f>
        <v>0</v>
      </c>
    </row>
    <row r="44" spans="5:25" x14ac:dyDescent="0.3">
      <c r="E44" s="13" t="s">
        <v>11</v>
      </c>
      <c r="F44" s="9">
        <v>1.0189999999999999</v>
      </c>
      <c r="G44" s="9">
        <v>1.1231</v>
      </c>
      <c r="H44" s="11">
        <v>1.0620125</v>
      </c>
      <c r="I44" s="18">
        <f>I46</f>
        <v>0</v>
      </c>
      <c r="U44" s="13" t="s">
        <v>11</v>
      </c>
      <c r="V44" s="9">
        <v>1.0750999999999999</v>
      </c>
      <c r="W44" s="9">
        <v>1.1380999999999999</v>
      </c>
      <c r="X44" s="11">
        <v>1.0960260869565215</v>
      </c>
      <c r="Y44" s="18">
        <f>Y46</f>
        <v>0</v>
      </c>
    </row>
    <row r="45" spans="5:25" x14ac:dyDescent="0.3">
      <c r="E45" s="14" t="s">
        <v>12</v>
      </c>
      <c r="F45" s="9">
        <v>1.0257000000000001</v>
      </c>
      <c r="G45" s="9">
        <v>1.1398999999999999</v>
      </c>
      <c r="H45" s="11">
        <v>1.0764875</v>
      </c>
      <c r="I45" s="18">
        <f>I46</f>
        <v>0</v>
      </c>
      <c r="U45" s="14" t="s">
        <v>12</v>
      </c>
      <c r="V45" s="9">
        <v>1.0801000000000001</v>
      </c>
      <c r="W45" s="9">
        <v>1.1592</v>
      </c>
      <c r="X45" s="11">
        <v>1.1201695652173913</v>
      </c>
      <c r="Y45" s="18">
        <f>Y46</f>
        <v>0</v>
      </c>
    </row>
    <row r="46" spans="5:25" x14ac:dyDescent="0.3">
      <c r="E46" t="s">
        <v>26</v>
      </c>
      <c r="F46" s="9">
        <v>0.35499999999999998</v>
      </c>
      <c r="G46" s="9">
        <v>0.55600000000000005</v>
      </c>
      <c r="H46" t="str">
        <f>IF(AND(C11&gt;=F46,C11&lt;=G46),"подходит","не подходит")</f>
        <v>не подходит</v>
      </c>
      <c r="I46" s="18">
        <f>IF(H46="подходит",1,0)</f>
        <v>0</v>
      </c>
      <c r="U46" t="s">
        <v>26</v>
      </c>
      <c r="V46" s="9">
        <v>0.08</v>
      </c>
      <c r="W46" s="9">
        <v>0.09</v>
      </c>
      <c r="X46" t="str">
        <f>IF(AND(C11&gt;=V46,C11&lt;=W46),"подходит","не подходит")</f>
        <v>не подходит</v>
      </c>
      <c r="Y46" s="18">
        <f>IF(X46="подходит",1,0)</f>
        <v>0</v>
      </c>
    </row>
    <row r="47" spans="5:25" x14ac:dyDescent="0.3">
      <c r="I47" s="18">
        <f>I46</f>
        <v>0</v>
      </c>
      <c r="Y47" s="18">
        <f>Y46</f>
        <v>0</v>
      </c>
    </row>
    <row r="48" spans="5:25" x14ac:dyDescent="0.3">
      <c r="E48" s="22" t="s">
        <v>18</v>
      </c>
      <c r="F48" s="22"/>
      <c r="G48" s="22"/>
      <c r="H48" s="22"/>
      <c r="I48" s="18">
        <f>I55</f>
        <v>0</v>
      </c>
      <c r="U48" s="22" t="s">
        <v>33</v>
      </c>
      <c r="V48" s="22"/>
      <c r="W48" s="22"/>
      <c r="X48" s="22"/>
      <c r="Y48" s="18">
        <f>Y55</f>
        <v>0</v>
      </c>
    </row>
    <row r="49" spans="5:25" x14ac:dyDescent="0.3">
      <c r="E49" s="9" t="s">
        <v>8</v>
      </c>
      <c r="F49" s="9" t="s">
        <v>9</v>
      </c>
      <c r="G49" s="9" t="s">
        <v>10</v>
      </c>
      <c r="I49" s="18">
        <f>I55</f>
        <v>0</v>
      </c>
      <c r="U49" s="9" t="s">
        <v>8</v>
      </c>
      <c r="V49" s="9" t="s">
        <v>9</v>
      </c>
      <c r="W49" s="9" t="s">
        <v>10</v>
      </c>
      <c r="Y49" s="18">
        <f>Y55</f>
        <v>0</v>
      </c>
    </row>
    <row r="50" spans="5:25" x14ac:dyDescent="0.3">
      <c r="E50" s="10" t="s">
        <v>2</v>
      </c>
      <c r="F50" s="9"/>
      <c r="G50" s="9"/>
      <c r="I50" s="18">
        <f>I55</f>
        <v>0</v>
      </c>
      <c r="U50" s="10" t="s">
        <v>2</v>
      </c>
      <c r="V50" s="9"/>
      <c r="W50" s="9"/>
      <c r="Y50" s="18">
        <f>Y55</f>
        <v>0</v>
      </c>
    </row>
    <row r="51" spans="5:25" x14ac:dyDescent="0.3">
      <c r="E51" s="11" t="s">
        <v>3</v>
      </c>
      <c r="F51" s="9">
        <v>0.91090000000000004</v>
      </c>
      <c r="G51" s="9">
        <v>1.0327999999999999</v>
      </c>
      <c r="H51">
        <v>0.98407142857142849</v>
      </c>
      <c r="I51" s="18">
        <f>I55</f>
        <v>0</v>
      </c>
      <c r="U51" s="11" t="s">
        <v>3</v>
      </c>
      <c r="V51" s="9">
        <v>0.76770000000000005</v>
      </c>
      <c r="W51" s="9">
        <v>0.87509999999999999</v>
      </c>
      <c r="X51">
        <v>0.82716842105263166</v>
      </c>
      <c r="Y51" s="18">
        <f>Y55</f>
        <v>0</v>
      </c>
    </row>
    <row r="52" spans="5:25" x14ac:dyDescent="0.3">
      <c r="E52" s="12" t="s">
        <v>4</v>
      </c>
      <c r="F52" s="9">
        <v>1</v>
      </c>
      <c r="G52" s="9">
        <v>1</v>
      </c>
      <c r="H52">
        <v>1</v>
      </c>
      <c r="I52" s="18">
        <f>I55</f>
        <v>0</v>
      </c>
      <c r="U52" s="12" t="s">
        <v>4</v>
      </c>
      <c r="V52" s="9">
        <v>1</v>
      </c>
      <c r="W52" s="9">
        <v>1</v>
      </c>
      <c r="X52">
        <v>1</v>
      </c>
      <c r="Y52" s="18">
        <f>Y55</f>
        <v>0</v>
      </c>
    </row>
    <row r="53" spans="5:25" x14ac:dyDescent="0.3">
      <c r="E53" s="13" t="s">
        <v>11</v>
      </c>
      <c r="F53" s="9">
        <v>0.97819999999999996</v>
      </c>
      <c r="G53" s="9">
        <v>1.0575000000000001</v>
      </c>
      <c r="H53">
        <v>1.0095142857142858</v>
      </c>
      <c r="I53" s="18">
        <f>I55</f>
        <v>0</v>
      </c>
      <c r="U53" s="13" t="s">
        <v>11</v>
      </c>
      <c r="V53" s="9">
        <v>1.1074999999999999</v>
      </c>
      <c r="W53" s="9">
        <v>1.1623000000000001</v>
      </c>
      <c r="X53">
        <v>1.1341894736842109</v>
      </c>
      <c r="Y53" s="18">
        <f>Y55</f>
        <v>0</v>
      </c>
    </row>
    <row r="54" spans="5:25" x14ac:dyDescent="0.3">
      <c r="E54" s="14" t="s">
        <v>12</v>
      </c>
      <c r="F54" s="9">
        <v>0.94689999999999996</v>
      </c>
      <c r="G54" s="9">
        <v>1.0286</v>
      </c>
      <c r="H54">
        <v>0.98754285714285717</v>
      </c>
      <c r="I54" s="18">
        <f>I55</f>
        <v>0</v>
      </c>
      <c r="U54" s="14" t="s">
        <v>12</v>
      </c>
      <c r="V54" s="9">
        <v>1.1675</v>
      </c>
      <c r="W54" s="9">
        <v>1.2278</v>
      </c>
      <c r="X54">
        <v>1.1981578947368419</v>
      </c>
      <c r="Y54" s="18">
        <f>Y55</f>
        <v>0</v>
      </c>
    </row>
    <row r="55" spans="5:25" x14ac:dyDescent="0.3">
      <c r="E55" t="s">
        <v>26</v>
      </c>
      <c r="F55" s="9">
        <v>3.2000000000000001E-2</v>
      </c>
      <c r="G55" s="9">
        <v>0.06</v>
      </c>
      <c r="H55" t="str">
        <f>IF(AND(C11&gt;=F55,C11&lt;=G55),"подходит","не подходит")</f>
        <v>не подходит</v>
      </c>
      <c r="I55" s="18">
        <f>IF(H55="подходит",1,0)</f>
        <v>0</v>
      </c>
      <c r="U55" t="s">
        <v>26</v>
      </c>
      <c r="V55" s="9">
        <v>0.17</v>
      </c>
      <c r="W55" s="9">
        <v>0.19</v>
      </c>
      <c r="X55" t="str">
        <f>IF(AND(C11&gt;=V55,C11&lt;=W55),"подходит","не подходит")</f>
        <v>не подходит</v>
      </c>
      <c r="Y55" s="18">
        <f>IF(X55="подходит",1,0)</f>
        <v>0</v>
      </c>
    </row>
    <row r="56" spans="5:25" x14ac:dyDescent="0.3">
      <c r="I56" s="18">
        <f>I55</f>
        <v>0</v>
      </c>
      <c r="Y56" s="18">
        <f>Y55</f>
        <v>0</v>
      </c>
    </row>
    <row r="57" spans="5:25" x14ac:dyDescent="0.3">
      <c r="E57" s="22" t="s">
        <v>19</v>
      </c>
      <c r="F57" s="22"/>
      <c r="G57" s="22"/>
      <c r="H57" s="22"/>
      <c r="I57" s="18">
        <f>I64</f>
        <v>0</v>
      </c>
      <c r="U57" s="22" t="s">
        <v>34</v>
      </c>
      <c r="V57" s="22"/>
      <c r="W57" s="22"/>
      <c r="X57" s="22"/>
      <c r="Y57" s="18">
        <f>Y64</f>
        <v>0</v>
      </c>
    </row>
    <row r="58" spans="5:25" x14ac:dyDescent="0.3">
      <c r="E58" s="9" t="s">
        <v>8</v>
      </c>
      <c r="F58" s="9" t="s">
        <v>9</v>
      </c>
      <c r="G58" s="9" t="s">
        <v>10</v>
      </c>
      <c r="I58" s="18">
        <f>I64</f>
        <v>0</v>
      </c>
      <c r="U58" s="9" t="s">
        <v>8</v>
      </c>
      <c r="V58" s="9" t="s">
        <v>9</v>
      </c>
      <c r="W58" s="9" t="s">
        <v>10</v>
      </c>
      <c r="Y58" s="18">
        <f>Y64</f>
        <v>0</v>
      </c>
    </row>
    <row r="59" spans="5:25" x14ac:dyDescent="0.3">
      <c r="E59" s="10" t="s">
        <v>2</v>
      </c>
      <c r="F59" s="9"/>
      <c r="G59" s="9"/>
      <c r="H59" s="10"/>
      <c r="I59" s="18">
        <f>I64</f>
        <v>0</v>
      </c>
      <c r="U59" s="10" t="s">
        <v>2</v>
      </c>
      <c r="V59" s="9"/>
      <c r="W59" s="9"/>
      <c r="X59" s="10"/>
      <c r="Y59" s="18">
        <f>Y64</f>
        <v>0</v>
      </c>
    </row>
    <row r="60" spans="5:25" x14ac:dyDescent="0.3">
      <c r="E60" s="11" t="s">
        <v>3</v>
      </c>
      <c r="F60" s="9">
        <v>0.88460000000000005</v>
      </c>
      <c r="G60" s="9">
        <v>0.93889999999999996</v>
      </c>
      <c r="H60" s="11">
        <v>0.92135714285714276</v>
      </c>
      <c r="I60" s="18">
        <f>I64</f>
        <v>0</v>
      </c>
      <c r="U60" s="11" t="s">
        <v>3</v>
      </c>
      <c r="V60" s="9">
        <v>0.79430000000000001</v>
      </c>
      <c r="W60" s="9">
        <v>0.81379999999999997</v>
      </c>
      <c r="X60" s="11">
        <v>0.80404999999999993</v>
      </c>
      <c r="Y60" s="18">
        <f>Y64</f>
        <v>0</v>
      </c>
    </row>
    <row r="61" spans="5:25" x14ac:dyDescent="0.3">
      <c r="E61" s="12" t="s">
        <v>4</v>
      </c>
      <c r="F61" s="9">
        <v>1</v>
      </c>
      <c r="G61" s="9">
        <v>1</v>
      </c>
      <c r="H61" s="11">
        <v>1</v>
      </c>
      <c r="I61" s="18">
        <f>I64</f>
        <v>0</v>
      </c>
      <c r="U61" s="12" t="s">
        <v>4</v>
      </c>
      <c r="V61" s="9">
        <v>1</v>
      </c>
      <c r="W61" s="9">
        <v>1</v>
      </c>
      <c r="X61" s="11">
        <v>1</v>
      </c>
      <c r="Y61" s="18">
        <f>Y64</f>
        <v>0</v>
      </c>
    </row>
    <row r="62" spans="5:25" x14ac:dyDescent="0.3">
      <c r="E62" s="13" t="s">
        <v>11</v>
      </c>
      <c r="F62" s="9">
        <v>0.9677</v>
      </c>
      <c r="G62" s="9">
        <v>1.0127999999999999</v>
      </c>
      <c r="H62" s="11">
        <v>0.98669999999999991</v>
      </c>
      <c r="I62" s="18">
        <f>I64</f>
        <v>0</v>
      </c>
      <c r="U62" s="13" t="s">
        <v>11</v>
      </c>
      <c r="V62" s="9">
        <v>1.1521999999999999</v>
      </c>
      <c r="W62" s="9">
        <v>1.1649</v>
      </c>
      <c r="X62" s="11">
        <v>1.15855</v>
      </c>
      <c r="Y62" s="18">
        <f>Y64</f>
        <v>0</v>
      </c>
    </row>
    <row r="63" spans="5:25" x14ac:dyDescent="0.3">
      <c r="E63" s="14" t="s">
        <v>12</v>
      </c>
      <c r="F63" s="9">
        <v>0.96250000000000002</v>
      </c>
      <c r="G63" s="9">
        <v>1.0196000000000001</v>
      </c>
      <c r="H63" s="11">
        <v>0.99120000000000008</v>
      </c>
      <c r="I63" s="18">
        <f>I64</f>
        <v>0</v>
      </c>
      <c r="U63" s="14" t="s">
        <v>12</v>
      </c>
      <c r="V63" s="9">
        <v>1.0687</v>
      </c>
      <c r="W63" s="9">
        <v>1.0689</v>
      </c>
      <c r="X63" s="11">
        <v>1.0688</v>
      </c>
      <c r="Y63" s="18">
        <f>Y64</f>
        <v>0</v>
      </c>
    </row>
    <row r="64" spans="5:25" x14ac:dyDescent="0.3">
      <c r="E64" t="s">
        <v>26</v>
      </c>
      <c r="F64" s="9">
        <v>4.1000000000000002E-2</v>
      </c>
      <c r="G64" s="9">
        <v>7.0000000000000007E-2</v>
      </c>
      <c r="H64" t="str">
        <f>IF(AND(C11&gt;=F64,C11&lt;=G64),"подходит","не подходит")</f>
        <v>не подходит</v>
      </c>
      <c r="I64" s="18">
        <f>IF(H64="подходит",1,0)</f>
        <v>0</v>
      </c>
      <c r="U64" t="s">
        <v>26</v>
      </c>
      <c r="V64" s="9">
        <v>0.3</v>
      </c>
      <c r="W64" s="9">
        <v>0.4</v>
      </c>
      <c r="X64" t="str">
        <f>IF(AND(C11&gt;=V64,C11&lt;=W64),"подходит","не подходит")</f>
        <v>не подходит</v>
      </c>
      <c r="Y64" s="18">
        <f>IF(X64="подходит",1,0)</f>
        <v>0</v>
      </c>
    </row>
    <row r="65" spans="5:105" x14ac:dyDescent="0.3">
      <c r="I65" s="18">
        <f>I64</f>
        <v>0</v>
      </c>
      <c r="Y65" s="18">
        <f>Y64</f>
        <v>0</v>
      </c>
    </row>
    <row r="66" spans="5:105" x14ac:dyDescent="0.3">
      <c r="E66" s="30" t="s">
        <v>20</v>
      </c>
      <c r="F66" s="30"/>
      <c r="G66" s="30"/>
      <c r="H66" s="30"/>
      <c r="I66" s="18">
        <f>I73</f>
        <v>1</v>
      </c>
      <c r="U66" s="22" t="s">
        <v>22</v>
      </c>
      <c r="V66" s="22"/>
      <c r="W66" s="22"/>
      <c r="X66" s="22"/>
      <c r="Y66" s="18">
        <f>Y73</f>
        <v>1</v>
      </c>
      <c r="AK66" s="22" t="s">
        <v>35</v>
      </c>
      <c r="AL66" s="22"/>
      <c r="AM66" s="22"/>
      <c r="AN66" s="22"/>
      <c r="AO66" s="18">
        <f>AO73</f>
        <v>1</v>
      </c>
      <c r="BA66" s="22" t="s">
        <v>36</v>
      </c>
      <c r="BB66" s="22"/>
      <c r="BC66" s="22"/>
      <c r="BD66" s="22"/>
      <c r="BE66" s="18">
        <f>BE73</f>
        <v>1</v>
      </c>
      <c r="BQ66" s="22" t="s">
        <v>37</v>
      </c>
      <c r="BR66" s="22"/>
      <c r="BS66" s="22"/>
      <c r="BT66" s="22"/>
      <c r="BU66" s="18">
        <f>BU73</f>
        <v>1</v>
      </c>
      <c r="CG66" s="22" t="s">
        <v>38</v>
      </c>
      <c r="CH66" s="22"/>
      <c r="CI66" s="22"/>
      <c r="CJ66" s="22"/>
      <c r="CK66" s="18">
        <f>CK73</f>
        <v>1</v>
      </c>
      <c r="CW66" s="22" t="s">
        <v>39</v>
      </c>
      <c r="CX66" s="22"/>
      <c r="CY66" s="22"/>
      <c r="CZ66" s="22"/>
      <c r="DA66" s="18">
        <f>DA73</f>
        <v>1</v>
      </c>
    </row>
    <row r="67" spans="5:105" x14ac:dyDescent="0.3">
      <c r="E67" s="9" t="s">
        <v>8</v>
      </c>
      <c r="F67" s="9" t="s">
        <v>9</v>
      </c>
      <c r="G67" s="9" t="s">
        <v>10</v>
      </c>
      <c r="I67" s="18">
        <f>I73</f>
        <v>1</v>
      </c>
      <c r="U67" s="9" t="s">
        <v>8</v>
      </c>
      <c r="V67" s="9" t="s">
        <v>9</v>
      </c>
      <c r="W67" s="9" t="s">
        <v>10</v>
      </c>
      <c r="Y67" s="18">
        <f>Y73</f>
        <v>1</v>
      </c>
      <c r="AK67" s="9" t="s">
        <v>8</v>
      </c>
      <c r="AL67" s="9" t="s">
        <v>9</v>
      </c>
      <c r="AM67" s="9" t="s">
        <v>10</v>
      </c>
      <c r="AO67" s="18">
        <f>AO73</f>
        <v>1</v>
      </c>
      <c r="BA67" s="9" t="s">
        <v>8</v>
      </c>
      <c r="BB67" s="9" t="s">
        <v>9</v>
      </c>
      <c r="BC67" s="9" t="s">
        <v>10</v>
      </c>
      <c r="BE67" s="18">
        <f>BE73</f>
        <v>1</v>
      </c>
      <c r="BQ67" s="9" t="s">
        <v>8</v>
      </c>
      <c r="BR67" s="9" t="s">
        <v>9</v>
      </c>
      <c r="BS67" s="9" t="s">
        <v>10</v>
      </c>
      <c r="BU67" s="18">
        <f>BU73</f>
        <v>1</v>
      </c>
      <c r="CG67" s="9" t="s">
        <v>8</v>
      </c>
      <c r="CH67" s="9" t="s">
        <v>9</v>
      </c>
      <c r="CI67" s="9" t="s">
        <v>10</v>
      </c>
      <c r="CK67" s="18">
        <f>CK73</f>
        <v>1</v>
      </c>
      <c r="CW67" s="9" t="s">
        <v>8</v>
      </c>
      <c r="CX67" s="9" t="s">
        <v>9</v>
      </c>
      <c r="CY67" s="9" t="s">
        <v>10</v>
      </c>
      <c r="DA67" s="18">
        <f>DA73</f>
        <v>1</v>
      </c>
    </row>
    <row r="68" spans="5:105" x14ac:dyDescent="0.3">
      <c r="E68" s="10" t="s">
        <v>2</v>
      </c>
      <c r="F68" s="9"/>
      <c r="G68" s="9"/>
      <c r="I68" s="18">
        <f>I73</f>
        <v>1</v>
      </c>
      <c r="U68" s="10" t="s">
        <v>2</v>
      </c>
      <c r="V68" s="9"/>
      <c r="W68" s="9"/>
      <c r="Y68" s="18">
        <f>Y73</f>
        <v>1</v>
      </c>
      <c r="AK68" s="10" t="s">
        <v>2</v>
      </c>
      <c r="AL68" s="9"/>
      <c r="AM68" s="9"/>
      <c r="AO68" s="18">
        <f>AO73</f>
        <v>1</v>
      </c>
      <c r="BA68" s="10" t="s">
        <v>2</v>
      </c>
      <c r="BB68" s="9"/>
      <c r="BC68" s="9"/>
      <c r="BE68" s="18">
        <f>BE73</f>
        <v>1</v>
      </c>
      <c r="BQ68" s="10" t="s">
        <v>2</v>
      </c>
      <c r="BR68" s="9"/>
      <c r="BS68" s="9"/>
      <c r="BU68" s="18">
        <f>BU73</f>
        <v>1</v>
      </c>
      <c r="CG68" s="10" t="s">
        <v>2</v>
      </c>
      <c r="CH68" s="9"/>
      <c r="CI68" s="9"/>
      <c r="CK68" s="18">
        <f>CK73</f>
        <v>1</v>
      </c>
      <c r="CW68" s="10" t="s">
        <v>2</v>
      </c>
      <c r="CX68" s="9"/>
      <c r="CY68" s="9"/>
      <c r="DA68" s="18">
        <f>DA73</f>
        <v>1</v>
      </c>
    </row>
    <row r="69" spans="5:105" x14ac:dyDescent="0.3">
      <c r="E69" s="11" t="s">
        <v>3</v>
      </c>
      <c r="F69" s="9">
        <v>0.8327</v>
      </c>
      <c r="G69" s="9">
        <v>1.0389999999999999</v>
      </c>
      <c r="H69">
        <v>0.92669565217391303</v>
      </c>
      <c r="I69" s="18">
        <f>I73</f>
        <v>1</v>
      </c>
      <c r="U69" s="11" t="s">
        <v>3</v>
      </c>
      <c r="V69" s="9">
        <v>0.76700000000000002</v>
      </c>
      <c r="W69" s="9">
        <v>0.89929999999999999</v>
      </c>
      <c r="X69">
        <v>0.82443625000000031</v>
      </c>
      <c r="Y69" s="18">
        <f>Y73</f>
        <v>1</v>
      </c>
      <c r="AK69" s="11" t="s">
        <v>3</v>
      </c>
      <c r="AL69" s="9">
        <v>0.68049999999999999</v>
      </c>
      <c r="AM69" s="9">
        <v>0.78939999999999999</v>
      </c>
      <c r="AN69">
        <v>0.74913000000000007</v>
      </c>
      <c r="AO69" s="18">
        <f>AO73</f>
        <v>1</v>
      </c>
      <c r="BA69" s="11" t="s">
        <v>3</v>
      </c>
      <c r="BB69" s="9">
        <v>0.85440000000000005</v>
      </c>
      <c r="BC69" s="9">
        <v>0.89810000000000001</v>
      </c>
      <c r="BD69">
        <v>0.87531250000000005</v>
      </c>
      <c r="BE69" s="18">
        <f>BE73</f>
        <v>1</v>
      </c>
      <c r="BQ69" s="11" t="s">
        <v>3</v>
      </c>
      <c r="BR69" s="9">
        <v>0.74919999999999998</v>
      </c>
      <c r="BS69" s="9">
        <v>0.83069999999999999</v>
      </c>
      <c r="BT69">
        <v>0.79256521739130437</v>
      </c>
      <c r="BU69" s="18">
        <f>BU73</f>
        <v>1</v>
      </c>
      <c r="CG69" s="11" t="s">
        <v>3</v>
      </c>
      <c r="CH69" s="9">
        <v>0.80330000000000001</v>
      </c>
      <c r="CI69" s="9">
        <v>0.94799999999999995</v>
      </c>
      <c r="CJ69">
        <v>0.86001764705882344</v>
      </c>
      <c r="CK69" s="18">
        <f>CK73</f>
        <v>1</v>
      </c>
      <c r="CW69" s="11" t="s">
        <v>3</v>
      </c>
      <c r="CX69" s="9">
        <v>0.71309999999999996</v>
      </c>
      <c r="CY69" s="9">
        <v>0.76670000000000005</v>
      </c>
      <c r="CZ69">
        <v>0.75064999999999993</v>
      </c>
      <c r="DA69" s="18">
        <f>DA73</f>
        <v>1</v>
      </c>
    </row>
    <row r="70" spans="5:105" x14ac:dyDescent="0.3">
      <c r="E70" s="12" t="s">
        <v>4</v>
      </c>
      <c r="F70" s="9">
        <v>1</v>
      </c>
      <c r="G70" s="9">
        <v>1</v>
      </c>
      <c r="H70">
        <v>1</v>
      </c>
      <c r="I70" s="18">
        <f>I73</f>
        <v>1</v>
      </c>
      <c r="U70" s="12" t="s">
        <v>4</v>
      </c>
      <c r="V70" s="9">
        <v>1</v>
      </c>
      <c r="W70" s="9">
        <v>1</v>
      </c>
      <c r="X70">
        <v>1</v>
      </c>
      <c r="Y70" s="18">
        <f>Y73</f>
        <v>1</v>
      </c>
      <c r="AK70" s="12" t="s">
        <v>4</v>
      </c>
      <c r="AL70" s="9">
        <v>1</v>
      </c>
      <c r="AM70" s="9">
        <v>1</v>
      </c>
      <c r="AN70">
        <v>1</v>
      </c>
      <c r="AO70" s="18">
        <f>AO73</f>
        <v>1</v>
      </c>
      <c r="BA70" s="12" t="s">
        <v>4</v>
      </c>
      <c r="BB70" s="9">
        <v>1</v>
      </c>
      <c r="BC70" s="9">
        <v>1</v>
      </c>
      <c r="BD70">
        <v>1</v>
      </c>
      <c r="BE70" s="18">
        <f>BE73</f>
        <v>1</v>
      </c>
      <c r="BQ70" s="12" t="s">
        <v>4</v>
      </c>
      <c r="BR70" s="9">
        <v>1</v>
      </c>
      <c r="BS70" s="9">
        <v>1</v>
      </c>
      <c r="BT70">
        <v>1</v>
      </c>
      <c r="BU70" s="18">
        <f>BU73</f>
        <v>1</v>
      </c>
      <c r="CG70" s="12" t="s">
        <v>4</v>
      </c>
      <c r="CH70" s="9">
        <v>1</v>
      </c>
      <c r="CI70" s="9">
        <v>1</v>
      </c>
      <c r="CJ70">
        <v>1</v>
      </c>
      <c r="CK70" s="18">
        <f>CK73</f>
        <v>1</v>
      </c>
      <c r="CW70" s="12" t="s">
        <v>4</v>
      </c>
      <c r="CX70" s="9">
        <v>1</v>
      </c>
      <c r="CY70" s="9">
        <v>1</v>
      </c>
      <c r="CZ70">
        <v>1</v>
      </c>
      <c r="DA70" s="18">
        <f>DA73</f>
        <v>1</v>
      </c>
    </row>
    <row r="71" spans="5:105" x14ac:dyDescent="0.3">
      <c r="E71" s="13" t="s">
        <v>11</v>
      </c>
      <c r="F71" s="9">
        <v>0.99360000000000004</v>
      </c>
      <c r="G71" s="9">
        <v>1.0837000000000001</v>
      </c>
      <c r="H71">
        <v>1.0455956521739134</v>
      </c>
      <c r="I71" s="18">
        <f>I73</f>
        <v>1</v>
      </c>
      <c r="U71" s="13" t="s">
        <v>11</v>
      </c>
      <c r="V71" s="9">
        <v>1.0923</v>
      </c>
      <c r="W71" s="9">
        <v>1.1655</v>
      </c>
      <c r="X71">
        <v>1.1245512499999999</v>
      </c>
      <c r="Y71" s="18">
        <f>Y73</f>
        <v>1</v>
      </c>
      <c r="AK71" s="13" t="s">
        <v>11</v>
      </c>
      <c r="AL71" s="9">
        <v>1.1700999999999999</v>
      </c>
      <c r="AM71" s="9">
        <v>1.2079</v>
      </c>
      <c r="AN71">
        <v>1.1914499999999999</v>
      </c>
      <c r="AO71" s="18">
        <f>AO73</f>
        <v>1</v>
      </c>
      <c r="BA71" s="13" t="s">
        <v>11</v>
      </c>
      <c r="BB71" s="9">
        <v>1.0711999999999999</v>
      </c>
      <c r="BC71" s="9">
        <v>1.0987</v>
      </c>
      <c r="BD71">
        <v>1.0844499999999999</v>
      </c>
      <c r="BE71" s="18">
        <f>BE73</f>
        <v>1</v>
      </c>
      <c r="BQ71" s="13" t="s">
        <v>11</v>
      </c>
      <c r="BR71" s="9">
        <v>1.1313</v>
      </c>
      <c r="BS71" s="9">
        <v>1.1921999999999999</v>
      </c>
      <c r="BT71">
        <v>1.1596608695652175</v>
      </c>
      <c r="BU71" s="18">
        <f>BU73</f>
        <v>1</v>
      </c>
      <c r="CG71" s="13" t="s">
        <v>11</v>
      </c>
      <c r="CH71" s="9">
        <v>1.0573999999999999</v>
      </c>
      <c r="CI71" s="9">
        <v>1.1174999999999999</v>
      </c>
      <c r="CJ71">
        <v>1.0853941176470587</v>
      </c>
      <c r="CK71" s="18">
        <f>CK73</f>
        <v>1</v>
      </c>
      <c r="CW71" s="13" t="s">
        <v>11</v>
      </c>
      <c r="CX71" s="9">
        <v>1.1373</v>
      </c>
      <c r="CY71" s="9">
        <v>1.1987000000000001</v>
      </c>
      <c r="CZ71">
        <v>1.178925</v>
      </c>
      <c r="DA71" s="18">
        <f>DA73</f>
        <v>1</v>
      </c>
    </row>
    <row r="72" spans="5:105" x14ac:dyDescent="0.3">
      <c r="E72" s="14" t="s">
        <v>12</v>
      </c>
      <c r="F72" s="9">
        <v>1.0333000000000001</v>
      </c>
      <c r="G72" s="9">
        <v>1.1311</v>
      </c>
      <c r="H72">
        <v>1.0794913043478258</v>
      </c>
      <c r="I72" s="18">
        <f>I73</f>
        <v>1</v>
      </c>
      <c r="U72" s="14" t="s">
        <v>12</v>
      </c>
      <c r="V72" s="9">
        <v>1.0837000000000001</v>
      </c>
      <c r="W72" s="9">
        <v>1.1893</v>
      </c>
      <c r="X72">
        <v>1.1357600000000001</v>
      </c>
      <c r="Y72" s="18">
        <f>Y73</f>
        <v>1</v>
      </c>
      <c r="AK72" s="14" t="s">
        <v>12</v>
      </c>
      <c r="AL72" s="9">
        <v>1.1552</v>
      </c>
      <c r="AM72" s="9">
        <v>1.2473000000000001</v>
      </c>
      <c r="AN72">
        <v>1.2066699999999999</v>
      </c>
      <c r="AO72" s="18">
        <f>AO73</f>
        <v>1</v>
      </c>
      <c r="BA72" s="14" t="s">
        <v>12</v>
      </c>
      <c r="BB72" s="9">
        <v>1.0607</v>
      </c>
      <c r="BC72" s="9">
        <v>1.0905</v>
      </c>
      <c r="BD72">
        <v>1.0816874999999999</v>
      </c>
      <c r="BE72" s="18">
        <f>BE73</f>
        <v>1</v>
      </c>
      <c r="BQ72" s="14" t="s">
        <v>12</v>
      </c>
      <c r="BR72" s="9">
        <v>1.1657999999999999</v>
      </c>
      <c r="BS72" s="9">
        <v>1.2470000000000001</v>
      </c>
      <c r="BT72">
        <v>1.2013565217391307</v>
      </c>
      <c r="BU72" s="18">
        <f>BU73</f>
        <v>1</v>
      </c>
      <c r="CG72" s="14" t="s">
        <v>12</v>
      </c>
      <c r="CH72" s="9">
        <v>1.01</v>
      </c>
      <c r="CI72" s="9">
        <v>1.0903</v>
      </c>
      <c r="CJ72">
        <v>1.0606235294117647</v>
      </c>
      <c r="CK72" s="18">
        <f>CK73</f>
        <v>1</v>
      </c>
      <c r="CW72" s="14" t="s">
        <v>12</v>
      </c>
      <c r="CX72" s="9">
        <v>1.1040000000000001</v>
      </c>
      <c r="CY72" s="9">
        <v>1.1641999999999999</v>
      </c>
      <c r="CZ72">
        <v>1.1330500000000001</v>
      </c>
      <c r="DA72" s="18">
        <f>DA73</f>
        <v>1</v>
      </c>
    </row>
    <row r="73" spans="5:105" x14ac:dyDescent="0.3">
      <c r="E73" t="s">
        <v>26</v>
      </c>
      <c r="F73" s="9">
        <v>7.1999999999999995E-2</v>
      </c>
      <c r="G73" s="9">
        <v>0.20300000000000001</v>
      </c>
      <c r="H73" t="str">
        <f>IF(AND(C11&gt;=F73,C11&lt;=G73),"подходит","не подходит")</f>
        <v>подходит</v>
      </c>
      <c r="I73" s="18">
        <f>IF(H73="подходит",1,0)</f>
        <v>1</v>
      </c>
      <c r="U73" t="s">
        <v>26</v>
      </c>
      <c r="V73" s="9">
        <v>0.1</v>
      </c>
      <c r="W73" s="9">
        <v>0.3</v>
      </c>
      <c r="X73" t="str">
        <f>IF(AND(C11&gt;=V73,C11&lt;=W73),"подходит","не подходит")</f>
        <v>подходит</v>
      </c>
      <c r="Y73" s="18">
        <f>IF(X73="подходит",1,0)</f>
        <v>1</v>
      </c>
      <c r="AK73" t="s">
        <v>26</v>
      </c>
      <c r="AL73" s="9">
        <v>0.1</v>
      </c>
      <c r="AM73" s="9">
        <v>0.3</v>
      </c>
      <c r="AN73" t="str">
        <f>IF(AND(C11&gt;=AL73,C11&lt;=AM73),"подходит","не подходит")</f>
        <v>подходит</v>
      </c>
      <c r="AO73" s="18">
        <f>IF(AN73="подходит",1,0)</f>
        <v>1</v>
      </c>
      <c r="BA73" t="s">
        <v>26</v>
      </c>
      <c r="BB73" s="9">
        <v>0.1</v>
      </c>
      <c r="BC73" s="9">
        <v>0.3</v>
      </c>
      <c r="BD73" t="str">
        <f>IF(AND(C11&gt;=BB73,C11&lt;=BC73),"подходит","не подходит")</f>
        <v>подходит</v>
      </c>
      <c r="BE73" s="18">
        <f>IF(BD73="подходит",1,0)</f>
        <v>1</v>
      </c>
      <c r="BQ73" t="s">
        <v>26</v>
      </c>
      <c r="BR73" s="9">
        <v>0.1</v>
      </c>
      <c r="BS73" s="9">
        <v>0.3</v>
      </c>
      <c r="BT73" t="str">
        <f>IF(AND(C11&gt;=BR73,C11&lt;=BS73),"подходит","не подходит")</f>
        <v>подходит</v>
      </c>
      <c r="BU73" s="18">
        <f>IF(BT73="подходит",1,0)</f>
        <v>1</v>
      </c>
      <c r="CG73" t="s">
        <v>26</v>
      </c>
      <c r="CH73" s="9">
        <v>0.1</v>
      </c>
      <c r="CI73" s="9">
        <v>0.3</v>
      </c>
      <c r="CJ73" t="str">
        <f>IF(AND(C11&gt;=CH73,C11&lt;=CI73),"подходит","не подходит")</f>
        <v>подходит</v>
      </c>
      <c r="CK73" s="18">
        <f>IF(CJ73="подходит",1,0)</f>
        <v>1</v>
      </c>
      <c r="CW73" t="s">
        <v>26</v>
      </c>
      <c r="CX73" s="9">
        <v>0.1</v>
      </c>
      <c r="CY73" s="9">
        <v>0.3</v>
      </c>
      <c r="CZ73" t="str">
        <f>IF(AND(C11&gt;=CX73,C11&lt;=CY73),"подходит","не подходит")</f>
        <v>подходит</v>
      </c>
      <c r="DA73" s="18">
        <f>IF(CZ73="подходит",1,0)</f>
        <v>1</v>
      </c>
    </row>
    <row r="74" spans="5:105" x14ac:dyDescent="0.3">
      <c r="I74" s="18">
        <f>I73</f>
        <v>1</v>
      </c>
      <c r="Y74" s="18">
        <f>Y73</f>
        <v>1</v>
      </c>
      <c r="AO74" s="18">
        <f>AO73</f>
        <v>1</v>
      </c>
      <c r="BE74" s="18">
        <f>BE73</f>
        <v>1</v>
      </c>
      <c r="BU74" s="18">
        <f>BU73</f>
        <v>1</v>
      </c>
      <c r="CK74" s="18">
        <f>CK73</f>
        <v>1</v>
      </c>
      <c r="DA74" s="18">
        <f>DA73</f>
        <v>1</v>
      </c>
    </row>
    <row r="75" spans="5:105" x14ac:dyDescent="0.3">
      <c r="E75" s="22" t="s">
        <v>21</v>
      </c>
      <c r="F75" s="22"/>
      <c r="G75" s="22"/>
      <c r="H75" s="22"/>
      <c r="I75" s="18">
        <f>I82</f>
        <v>0</v>
      </c>
      <c r="U75" s="22" t="s">
        <v>40</v>
      </c>
      <c r="V75" s="22"/>
      <c r="W75" s="22"/>
      <c r="X75" s="22"/>
      <c r="Y75" s="18">
        <f>Y82</f>
        <v>1</v>
      </c>
    </row>
    <row r="76" spans="5:105" x14ac:dyDescent="0.3">
      <c r="E76" s="9" t="s">
        <v>8</v>
      </c>
      <c r="F76" s="9" t="s">
        <v>9</v>
      </c>
      <c r="G76" s="9" t="s">
        <v>10</v>
      </c>
      <c r="I76" s="18">
        <f>I82</f>
        <v>0</v>
      </c>
      <c r="U76" s="9" t="s">
        <v>8</v>
      </c>
      <c r="V76" s="9" t="s">
        <v>9</v>
      </c>
      <c r="W76" s="9" t="s">
        <v>10</v>
      </c>
      <c r="Y76" s="18">
        <f>Y82</f>
        <v>1</v>
      </c>
    </row>
    <row r="77" spans="5:105" x14ac:dyDescent="0.3">
      <c r="E77" s="10" t="s">
        <v>2</v>
      </c>
      <c r="F77" s="9"/>
      <c r="G77" s="9"/>
      <c r="H77" s="10"/>
      <c r="I77" s="18">
        <f>I82</f>
        <v>0</v>
      </c>
      <c r="U77" s="10" t="s">
        <v>2</v>
      </c>
      <c r="V77" s="9"/>
      <c r="W77" s="9"/>
      <c r="X77" s="10"/>
      <c r="Y77" s="18">
        <f>Y82</f>
        <v>1</v>
      </c>
    </row>
    <row r="78" spans="5:105" x14ac:dyDescent="0.3">
      <c r="E78" s="11" t="s">
        <v>3</v>
      </c>
      <c r="F78" s="9">
        <v>0.89149999999999996</v>
      </c>
      <c r="G78" s="9">
        <v>0.97050000000000003</v>
      </c>
      <c r="H78" s="11">
        <v>0.94078181818181827</v>
      </c>
      <c r="I78" s="18">
        <f>I82</f>
        <v>0</v>
      </c>
      <c r="U78" s="11" t="s">
        <v>3</v>
      </c>
      <c r="V78" s="9">
        <v>0.85360000000000003</v>
      </c>
      <c r="W78" s="9">
        <v>0.9294</v>
      </c>
      <c r="X78" s="11">
        <v>0.8901</v>
      </c>
      <c r="Y78" s="18">
        <f>Y82</f>
        <v>1</v>
      </c>
    </row>
    <row r="79" spans="5:105" x14ac:dyDescent="0.3">
      <c r="E79" s="12" t="s">
        <v>4</v>
      </c>
      <c r="F79" s="9">
        <v>1</v>
      </c>
      <c r="G79" s="9">
        <v>1</v>
      </c>
      <c r="H79" s="11">
        <v>1</v>
      </c>
      <c r="I79" s="18">
        <f>I82</f>
        <v>0</v>
      </c>
      <c r="U79" s="12" t="s">
        <v>4</v>
      </c>
      <c r="V79" s="9">
        <v>1</v>
      </c>
      <c r="W79" s="9">
        <v>1</v>
      </c>
      <c r="X79" s="11">
        <v>1</v>
      </c>
      <c r="Y79" s="18">
        <f>Y82</f>
        <v>1</v>
      </c>
    </row>
    <row r="80" spans="5:105" x14ac:dyDescent="0.3">
      <c r="E80" s="13" t="s">
        <v>11</v>
      </c>
      <c r="F80" s="9">
        <v>1.0086999999999999</v>
      </c>
      <c r="G80" s="9">
        <v>1.0829</v>
      </c>
      <c r="H80" s="11">
        <v>1.0348272727272727</v>
      </c>
      <c r="I80" s="18">
        <f>I82</f>
        <v>0</v>
      </c>
      <c r="U80" s="13" t="s">
        <v>11</v>
      </c>
      <c r="V80" s="9">
        <v>1.0693999999999999</v>
      </c>
      <c r="W80" s="9">
        <v>1.0901000000000001</v>
      </c>
      <c r="X80" s="11">
        <v>1.0821666666666667</v>
      </c>
      <c r="Y80" s="18">
        <f>Y82</f>
        <v>1</v>
      </c>
    </row>
    <row r="81" spans="5:73" x14ac:dyDescent="0.3">
      <c r="E81" s="14" t="s">
        <v>12</v>
      </c>
      <c r="F81" s="9">
        <v>1.0229999999999999</v>
      </c>
      <c r="G81" s="9">
        <v>1.0985</v>
      </c>
      <c r="H81" s="11">
        <v>1.055509090909091</v>
      </c>
      <c r="I81" s="18">
        <f>I82</f>
        <v>0</v>
      </c>
      <c r="U81" s="14" t="s">
        <v>12</v>
      </c>
      <c r="V81" s="9">
        <v>1.1524000000000001</v>
      </c>
      <c r="W81" s="9">
        <v>1.1806000000000001</v>
      </c>
      <c r="X81" s="11">
        <v>1.1673000000000002</v>
      </c>
      <c r="Y81" s="18">
        <f>Y82</f>
        <v>1</v>
      </c>
    </row>
    <row r="82" spans="5:73" x14ac:dyDescent="0.3">
      <c r="E82" t="s">
        <v>26</v>
      </c>
      <c r="F82" s="9">
        <v>2.4E-2</v>
      </c>
      <c r="G82" s="9">
        <v>4.9000000000000002E-2</v>
      </c>
      <c r="H82" t="str">
        <f>IF(AND(C11&gt;=F82,C11&lt;=G82),"подходит","не подходит")</f>
        <v>не подходит</v>
      </c>
      <c r="I82" s="18">
        <f>IF(H82="подходит",1,0)</f>
        <v>0</v>
      </c>
      <c r="U82" t="s">
        <v>26</v>
      </c>
      <c r="V82" s="9">
        <v>0.06</v>
      </c>
      <c r="W82" s="9">
        <v>0.1</v>
      </c>
      <c r="X82" t="str">
        <f>IF(AND(C11&gt;=V82,C11&lt;=W82),"подходит","не подходит")</f>
        <v>подходит</v>
      </c>
      <c r="Y82" s="18">
        <f>IF(X82="подходит",1,0)</f>
        <v>1</v>
      </c>
    </row>
    <row r="83" spans="5:73" x14ac:dyDescent="0.3">
      <c r="I83" s="18">
        <f>I82</f>
        <v>0</v>
      </c>
      <c r="Y83" s="18">
        <f>Y82</f>
        <v>1</v>
      </c>
    </row>
    <row r="84" spans="5:73" x14ac:dyDescent="0.3">
      <c r="E84" s="22" t="s">
        <v>22</v>
      </c>
      <c r="F84" s="22"/>
      <c r="G84" s="22"/>
      <c r="H84" s="22"/>
      <c r="I84" s="18">
        <f>I91</f>
        <v>1</v>
      </c>
      <c r="U84" s="22" t="s">
        <v>24</v>
      </c>
      <c r="V84" s="22"/>
      <c r="W84" s="22"/>
      <c r="X84" s="22"/>
      <c r="Y84" s="18">
        <f>Y91</f>
        <v>0</v>
      </c>
    </row>
    <row r="85" spans="5:73" x14ac:dyDescent="0.3">
      <c r="E85" s="9" t="s">
        <v>8</v>
      </c>
      <c r="F85" s="9" t="s">
        <v>9</v>
      </c>
      <c r="G85" s="9" t="s">
        <v>10</v>
      </c>
      <c r="I85" s="18">
        <f>I91</f>
        <v>1</v>
      </c>
      <c r="U85" s="9" t="s">
        <v>8</v>
      </c>
      <c r="V85" s="9" t="s">
        <v>9</v>
      </c>
      <c r="W85" s="9" t="s">
        <v>10</v>
      </c>
      <c r="Y85" s="18">
        <f>Y91</f>
        <v>0</v>
      </c>
    </row>
    <row r="86" spans="5:73" x14ac:dyDescent="0.3">
      <c r="E86" s="10" t="s">
        <v>2</v>
      </c>
      <c r="F86" s="9"/>
      <c r="G86" s="9"/>
      <c r="H86" s="10"/>
      <c r="I86" s="18">
        <f>I91</f>
        <v>1</v>
      </c>
      <c r="U86" s="10" t="s">
        <v>2</v>
      </c>
      <c r="V86" s="9"/>
      <c r="W86" s="9"/>
      <c r="X86" s="10"/>
      <c r="Y86" s="18">
        <f>Y91</f>
        <v>0</v>
      </c>
    </row>
    <row r="87" spans="5:73" x14ac:dyDescent="0.3">
      <c r="E87" s="11" t="s">
        <v>3</v>
      </c>
      <c r="F87" s="9">
        <v>0.71309999999999996</v>
      </c>
      <c r="G87" s="9">
        <v>0.94799999999999995</v>
      </c>
      <c r="H87" s="11">
        <v>0.83066416666666654</v>
      </c>
      <c r="I87" s="18">
        <f>I91</f>
        <v>1</v>
      </c>
      <c r="U87" s="11" t="s">
        <v>3</v>
      </c>
      <c r="V87" s="9">
        <v>0.6653</v>
      </c>
      <c r="W87" s="9">
        <v>0.89290000000000003</v>
      </c>
      <c r="X87" s="11">
        <v>0.79490000000000005</v>
      </c>
      <c r="Y87" s="18">
        <f>Y91</f>
        <v>0</v>
      </c>
    </row>
    <row r="88" spans="5:73" x14ac:dyDescent="0.3">
      <c r="E88" s="12" t="s">
        <v>4</v>
      </c>
      <c r="F88" s="9">
        <v>1</v>
      </c>
      <c r="G88" s="9">
        <v>1</v>
      </c>
      <c r="H88" s="11">
        <v>1</v>
      </c>
      <c r="I88" s="18">
        <f>I91</f>
        <v>1</v>
      </c>
      <c r="U88" s="12" t="s">
        <v>4</v>
      </c>
      <c r="V88" s="9">
        <v>1</v>
      </c>
      <c r="W88" s="9">
        <v>1</v>
      </c>
      <c r="X88" s="11">
        <v>1</v>
      </c>
      <c r="Y88" s="18">
        <f>Y91</f>
        <v>0</v>
      </c>
    </row>
    <row r="89" spans="5:73" x14ac:dyDescent="0.3">
      <c r="E89" s="13" t="s">
        <v>11</v>
      </c>
      <c r="F89" s="9">
        <v>1.0573999999999999</v>
      </c>
      <c r="G89" s="9">
        <v>1.1987000000000001</v>
      </c>
      <c r="H89" s="11">
        <v>1.1216416666666669</v>
      </c>
      <c r="I89" s="18">
        <f>I91</f>
        <v>1</v>
      </c>
      <c r="U89" s="13" t="s">
        <v>11</v>
      </c>
      <c r="V89" s="9">
        <v>1.0526</v>
      </c>
      <c r="W89" s="9">
        <v>1.2094</v>
      </c>
      <c r="X89" s="11">
        <v>1.1378666666666668</v>
      </c>
      <c r="Y89" s="18">
        <f>Y91</f>
        <v>0</v>
      </c>
    </row>
    <row r="90" spans="5:73" x14ac:dyDescent="0.3">
      <c r="E90" s="14" t="s">
        <v>12</v>
      </c>
      <c r="F90" s="9">
        <v>1.01</v>
      </c>
      <c r="G90" s="9">
        <v>1.2470000000000001</v>
      </c>
      <c r="H90" s="11">
        <v>1.1366900000000004</v>
      </c>
      <c r="I90" s="18">
        <f>I91</f>
        <v>1</v>
      </c>
      <c r="U90" s="14" t="s">
        <v>12</v>
      </c>
      <c r="V90" s="9">
        <v>0.98429999999999995</v>
      </c>
      <c r="W90" s="9">
        <v>1.1091</v>
      </c>
      <c r="X90" s="11">
        <v>1.0347666666666666</v>
      </c>
      <c r="Y90" s="18">
        <f>Y91</f>
        <v>0</v>
      </c>
    </row>
    <row r="91" spans="5:73" x14ac:dyDescent="0.3">
      <c r="E91" t="s">
        <v>26</v>
      </c>
      <c r="F91" s="9">
        <v>8.1000000000000003E-2</v>
      </c>
      <c r="G91" s="9">
        <v>0.24399999999999999</v>
      </c>
      <c r="H91" t="str">
        <f>IF(AND(C11&gt;=F91,C11&lt;=G91),"подходит","не подходит")</f>
        <v>подходит</v>
      </c>
      <c r="I91" s="18">
        <f>IF(H91="подходит",1,0)</f>
        <v>1</v>
      </c>
      <c r="U91" t="s">
        <v>26</v>
      </c>
      <c r="V91" s="9">
        <v>0.23</v>
      </c>
      <c r="W91" s="9">
        <v>0.4</v>
      </c>
      <c r="X91" t="str">
        <f>IF(AND(C11&gt;=V91,C11&lt;=W91),"подходит","не подходит")</f>
        <v>не подходит</v>
      </c>
      <c r="Y91" s="18">
        <f>IF(X91="подходит",1,0)</f>
        <v>0</v>
      </c>
    </row>
    <row r="92" spans="5:73" x14ac:dyDescent="0.3">
      <c r="I92" s="18">
        <f>I91</f>
        <v>1</v>
      </c>
      <c r="Y92" s="18">
        <f>Y91</f>
        <v>0</v>
      </c>
    </row>
    <row r="93" spans="5:73" x14ac:dyDescent="0.3">
      <c r="E93" s="22" t="s">
        <v>23</v>
      </c>
      <c r="F93" s="22"/>
      <c r="G93" s="22"/>
      <c r="H93" s="22"/>
      <c r="I93" s="18">
        <f>I100</f>
        <v>0</v>
      </c>
      <c r="U93" s="30" t="s">
        <v>41</v>
      </c>
      <c r="V93" s="30"/>
      <c r="W93" s="30"/>
      <c r="X93" s="30"/>
      <c r="Y93" s="18" t="s">
        <v>42</v>
      </c>
      <c r="AK93" s="30" t="s">
        <v>43</v>
      </c>
      <c r="AL93" s="30"/>
      <c r="AM93" s="30"/>
      <c r="AN93" s="30"/>
      <c r="AO93" s="18" t="s">
        <v>42</v>
      </c>
      <c r="BA93" s="30" t="s">
        <v>44</v>
      </c>
      <c r="BB93" s="30"/>
      <c r="BC93" s="30"/>
      <c r="BD93" s="30"/>
      <c r="BE93" s="18" t="s">
        <v>42</v>
      </c>
      <c r="BQ93" s="22" t="s">
        <v>45</v>
      </c>
      <c r="BR93" s="22"/>
      <c r="BS93" s="22"/>
      <c r="BT93" s="22"/>
      <c r="BU93" s="18" t="s">
        <v>42</v>
      </c>
    </row>
    <row r="94" spans="5:73" x14ac:dyDescent="0.3">
      <c r="E94" s="9" t="s">
        <v>8</v>
      </c>
      <c r="F94" s="9" t="s">
        <v>9</v>
      </c>
      <c r="G94" s="9" t="s">
        <v>10</v>
      </c>
      <c r="I94" s="18">
        <f>I100</f>
        <v>0</v>
      </c>
      <c r="U94" s="9" t="s">
        <v>8</v>
      </c>
      <c r="V94" s="9" t="s">
        <v>9</v>
      </c>
      <c r="W94" s="9" t="s">
        <v>10</v>
      </c>
      <c r="Y94" s="18" t="s">
        <v>42</v>
      </c>
      <c r="AK94" s="9" t="s">
        <v>8</v>
      </c>
      <c r="AL94" s="9" t="s">
        <v>9</v>
      </c>
      <c r="AM94" s="9" t="s">
        <v>10</v>
      </c>
      <c r="AO94" s="18" t="s">
        <v>42</v>
      </c>
      <c r="BA94" s="9" t="s">
        <v>8</v>
      </c>
      <c r="BB94" s="9" t="s">
        <v>9</v>
      </c>
      <c r="BC94" s="9" t="s">
        <v>10</v>
      </c>
      <c r="BE94" s="18" t="s">
        <v>42</v>
      </c>
      <c r="BQ94" s="9" t="s">
        <v>8</v>
      </c>
      <c r="BR94" s="9" t="s">
        <v>9</v>
      </c>
      <c r="BS94" s="9" t="s">
        <v>10</v>
      </c>
      <c r="BU94" s="18" t="s">
        <v>42</v>
      </c>
    </row>
    <row r="95" spans="5:73" x14ac:dyDescent="0.3">
      <c r="E95" s="10" t="s">
        <v>2</v>
      </c>
      <c r="F95" s="9"/>
      <c r="G95" s="9"/>
      <c r="H95" s="10"/>
      <c r="I95" s="18">
        <f>I100</f>
        <v>0</v>
      </c>
      <c r="U95" s="10" t="s">
        <v>2</v>
      </c>
      <c r="V95" s="9"/>
      <c r="W95" s="9"/>
      <c r="X95" s="10"/>
      <c r="Y95" s="18" t="s">
        <v>42</v>
      </c>
      <c r="AK95" s="10" t="s">
        <v>2</v>
      </c>
      <c r="AL95" s="9"/>
      <c r="AM95" s="9"/>
      <c r="AN95" s="10"/>
      <c r="AO95" s="18" t="s">
        <v>42</v>
      </c>
      <c r="BA95" s="10" t="s">
        <v>2</v>
      </c>
      <c r="BB95" s="9"/>
      <c r="BC95" s="9"/>
      <c r="BD95" s="10"/>
      <c r="BE95" s="18" t="s">
        <v>42</v>
      </c>
      <c r="BQ95" s="10" t="s">
        <v>2</v>
      </c>
      <c r="BR95" s="9"/>
      <c r="BS95" s="9"/>
      <c r="BT95" s="10"/>
      <c r="BU95" s="18" t="s">
        <v>42</v>
      </c>
    </row>
    <row r="96" spans="5:73" x14ac:dyDescent="0.3">
      <c r="E96" s="11" t="s">
        <v>3</v>
      </c>
      <c r="F96" s="9">
        <v>0.85670000000000002</v>
      </c>
      <c r="G96" s="9">
        <v>0.91390000000000005</v>
      </c>
      <c r="H96" s="11">
        <v>0.89396000000000009</v>
      </c>
      <c r="I96" s="18">
        <f>I100</f>
        <v>0</v>
      </c>
      <c r="U96" s="11" t="s">
        <v>3</v>
      </c>
      <c r="V96" s="9">
        <v>0.88929999999999998</v>
      </c>
      <c r="W96" s="9">
        <v>1.0114000000000001</v>
      </c>
      <c r="X96" s="11">
        <v>0.94073670886075988</v>
      </c>
      <c r="Y96" s="18" t="s">
        <v>42</v>
      </c>
      <c r="AK96" s="11" t="s">
        <v>3</v>
      </c>
      <c r="AL96" s="9">
        <v>0.86260000000000003</v>
      </c>
      <c r="AM96" s="9">
        <v>0.97889999999999999</v>
      </c>
      <c r="AN96" s="11">
        <v>0.92575142857142878</v>
      </c>
      <c r="AO96" s="18" t="s">
        <v>42</v>
      </c>
      <c r="BA96" s="11" t="s">
        <v>3</v>
      </c>
      <c r="BB96" s="9">
        <v>0.81510000000000005</v>
      </c>
      <c r="BC96" s="9">
        <v>1.0139</v>
      </c>
      <c r="BD96" s="11">
        <v>0.92136842105263161</v>
      </c>
      <c r="BE96" s="18" t="s">
        <v>42</v>
      </c>
      <c r="BQ96" s="11" t="s">
        <v>3</v>
      </c>
      <c r="BR96" s="9">
        <v>0.8327</v>
      </c>
      <c r="BS96" s="9">
        <v>0.97889999999999999</v>
      </c>
      <c r="BT96" s="11">
        <v>0.90118275862068953</v>
      </c>
      <c r="BU96" s="18" t="s">
        <v>42</v>
      </c>
    </row>
    <row r="97" spans="5:73" x14ac:dyDescent="0.3">
      <c r="E97" s="12" t="s">
        <v>4</v>
      </c>
      <c r="F97" s="9">
        <v>1</v>
      </c>
      <c r="G97" s="9">
        <v>1</v>
      </c>
      <c r="H97" s="11">
        <v>1</v>
      </c>
      <c r="I97" s="18">
        <f>I100</f>
        <v>0</v>
      </c>
      <c r="U97" s="12" t="s">
        <v>4</v>
      </c>
      <c r="V97" s="9">
        <v>1</v>
      </c>
      <c r="W97" s="9">
        <v>1</v>
      </c>
      <c r="X97" s="11">
        <v>1</v>
      </c>
      <c r="Y97" s="18" t="s">
        <v>42</v>
      </c>
      <c r="AK97" s="12" t="s">
        <v>4</v>
      </c>
      <c r="AL97" s="9">
        <v>1</v>
      </c>
      <c r="AM97" s="9">
        <v>1</v>
      </c>
      <c r="AN97" s="11">
        <v>1</v>
      </c>
      <c r="AO97" s="18" t="s">
        <v>42</v>
      </c>
      <c r="BA97" s="12" t="s">
        <v>4</v>
      </c>
      <c r="BB97" s="9">
        <v>1</v>
      </c>
      <c r="BC97" s="9">
        <v>1</v>
      </c>
      <c r="BD97" s="11">
        <v>1</v>
      </c>
      <c r="BE97" s="18" t="s">
        <v>42</v>
      </c>
      <c r="BQ97" s="12" t="s">
        <v>4</v>
      </c>
      <c r="BR97" s="9">
        <v>1</v>
      </c>
      <c r="BS97" s="9">
        <v>1</v>
      </c>
      <c r="BT97" s="11">
        <v>1</v>
      </c>
      <c r="BU97" s="18" t="s">
        <v>42</v>
      </c>
    </row>
    <row r="98" spans="5:73" x14ac:dyDescent="0.3">
      <c r="E98" s="13" t="s">
        <v>11</v>
      </c>
      <c r="F98" s="9">
        <v>1.0699000000000001</v>
      </c>
      <c r="G98" s="9">
        <v>1.1138999999999999</v>
      </c>
      <c r="H98" s="11">
        <v>1.0860799999999999</v>
      </c>
      <c r="I98" s="18">
        <f>I100</f>
        <v>0</v>
      </c>
      <c r="U98" s="13" t="s">
        <v>11</v>
      </c>
      <c r="V98" s="9">
        <v>1.016</v>
      </c>
      <c r="W98" s="9">
        <v>1.0740000000000001</v>
      </c>
      <c r="X98" s="11">
        <v>1.0323999999999998</v>
      </c>
      <c r="Y98" s="18" t="str">
        <f>Y100</f>
        <v>.</v>
      </c>
      <c r="AK98" s="13" t="s">
        <v>11</v>
      </c>
      <c r="AL98" s="9">
        <v>1.0189999999999999</v>
      </c>
      <c r="AM98" s="9">
        <v>1.0605</v>
      </c>
      <c r="AN98" s="11">
        <v>1.0412285714285714</v>
      </c>
      <c r="AO98" s="18" t="str">
        <f>AO100</f>
        <v>.</v>
      </c>
      <c r="BA98" s="13" t="s">
        <v>11</v>
      </c>
      <c r="BB98" s="9">
        <v>1.0122</v>
      </c>
      <c r="BC98" s="9">
        <v>1.1465000000000001</v>
      </c>
      <c r="BD98" s="11">
        <v>1.0654315789473685</v>
      </c>
      <c r="BE98" s="18" t="str">
        <f>BE100</f>
        <v>.</v>
      </c>
      <c r="BQ98" s="13" t="s">
        <v>11</v>
      </c>
      <c r="BR98" s="9">
        <v>1.0479000000000001</v>
      </c>
      <c r="BS98" s="9">
        <v>1.0837000000000001</v>
      </c>
      <c r="BT98" s="11">
        <v>1.0684620689655171</v>
      </c>
      <c r="BU98" s="18" t="str">
        <f>BU100</f>
        <v>.</v>
      </c>
    </row>
    <row r="99" spans="5:73" x14ac:dyDescent="0.3">
      <c r="E99" s="14" t="s">
        <v>12</v>
      </c>
      <c r="F99" s="9">
        <v>1.1242000000000001</v>
      </c>
      <c r="G99" s="9">
        <v>1.1836</v>
      </c>
      <c r="H99" s="11">
        <v>1.1536200000000001</v>
      </c>
      <c r="I99" s="18">
        <f>I100</f>
        <v>0</v>
      </c>
      <c r="U99" s="14" t="s">
        <v>12</v>
      </c>
      <c r="V99" s="9">
        <v>1.0310999999999999</v>
      </c>
      <c r="W99" s="9">
        <v>1.1311</v>
      </c>
      <c r="X99" s="11">
        <v>1.0624696202531643</v>
      </c>
      <c r="Y99" s="18" t="s">
        <v>42</v>
      </c>
      <c r="AK99" s="14" t="s">
        <v>12</v>
      </c>
      <c r="AL99" s="9">
        <v>1.0011000000000001</v>
      </c>
      <c r="AM99" s="9">
        <v>1.0699000000000001</v>
      </c>
      <c r="AN99" s="11">
        <v>1.0460742857142857</v>
      </c>
      <c r="AO99" s="18" t="s">
        <v>42</v>
      </c>
      <c r="BA99" s="14" t="s">
        <v>12</v>
      </c>
      <c r="BB99" s="9">
        <v>1.0358000000000001</v>
      </c>
      <c r="BC99" s="9">
        <v>1.1672</v>
      </c>
      <c r="BD99" s="11">
        <v>1.0880947368421054</v>
      </c>
      <c r="BE99" s="18" t="s">
        <v>42</v>
      </c>
      <c r="BQ99" s="14" t="s">
        <v>12</v>
      </c>
      <c r="BR99" s="9">
        <v>1.0626</v>
      </c>
      <c r="BS99" s="9">
        <v>1.1282000000000001</v>
      </c>
      <c r="BT99" s="11">
        <v>1.0956448275862067</v>
      </c>
      <c r="BU99" s="18" t="s">
        <v>42</v>
      </c>
    </row>
    <row r="100" spans="5:73" x14ac:dyDescent="0.3">
      <c r="E100" t="s">
        <v>26</v>
      </c>
      <c r="F100" s="9">
        <v>0.04</v>
      </c>
      <c r="G100" s="9">
        <v>4.2000000000000003E-2</v>
      </c>
      <c r="H100" t="str">
        <f>IF(AND(C11&gt;=F100,C11&lt;=G100),"подходит","не подходит")</f>
        <v>не подходит</v>
      </c>
      <c r="I100" s="18">
        <f>IF(H100="подходит",1,0)</f>
        <v>0</v>
      </c>
      <c r="U100" t="s">
        <v>26</v>
      </c>
      <c r="V100" s="9"/>
      <c r="W100" s="9"/>
      <c r="Y100" s="18" t="s">
        <v>42</v>
      </c>
      <c r="AK100" t="s">
        <v>26</v>
      </c>
      <c r="AL100" s="9"/>
      <c r="AM100" s="9"/>
      <c r="AO100" s="18" t="s">
        <v>42</v>
      </c>
      <c r="BA100" t="s">
        <v>26</v>
      </c>
      <c r="BB100" s="9"/>
      <c r="BC100" s="9"/>
      <c r="BE100" s="18" t="s">
        <v>42</v>
      </c>
      <c r="BQ100" t="s">
        <v>26</v>
      </c>
      <c r="BR100" s="9"/>
      <c r="BS100" s="9"/>
      <c r="BU100" s="18" t="s">
        <v>42</v>
      </c>
    </row>
    <row r="101" spans="5:73" x14ac:dyDescent="0.3">
      <c r="I101" s="18">
        <f>I100</f>
        <v>0</v>
      </c>
      <c r="Y101" s="18" t="s">
        <v>42</v>
      </c>
      <c r="AO101" s="18" t="s">
        <v>42</v>
      </c>
      <c r="BE101" s="18" t="s">
        <v>42</v>
      </c>
      <c r="BU101" s="18" t="s">
        <v>42</v>
      </c>
    </row>
    <row r="102" spans="5:73" x14ac:dyDescent="0.3">
      <c r="E102" s="22" t="s">
        <v>24</v>
      </c>
      <c r="F102" s="22"/>
      <c r="G102" s="22"/>
      <c r="H102" s="22"/>
      <c r="I102" s="18">
        <f>I109</f>
        <v>0</v>
      </c>
      <c r="Y102" s="18" t="s">
        <v>42</v>
      </c>
    </row>
    <row r="103" spans="5:73" x14ac:dyDescent="0.3">
      <c r="E103" s="9" t="s">
        <v>8</v>
      </c>
      <c r="F103" s="9" t="s">
        <v>9</v>
      </c>
      <c r="G103" s="9" t="s">
        <v>10</v>
      </c>
      <c r="I103" s="18">
        <f>I109</f>
        <v>0</v>
      </c>
      <c r="Y103" s="18" t="s">
        <v>42</v>
      </c>
    </row>
    <row r="104" spans="5:73" x14ac:dyDescent="0.3">
      <c r="E104" s="10" t="s">
        <v>2</v>
      </c>
      <c r="F104" s="9"/>
      <c r="G104" s="9"/>
      <c r="H104" s="10"/>
      <c r="I104" s="18">
        <f>I109</f>
        <v>0</v>
      </c>
      <c r="Y104" s="18" t="s">
        <v>42</v>
      </c>
    </row>
    <row r="105" spans="5:73" x14ac:dyDescent="0.3">
      <c r="E105" s="11" t="s">
        <v>3</v>
      </c>
      <c r="F105" s="9">
        <v>0.89290000000000003</v>
      </c>
      <c r="G105" s="9">
        <v>0.89290000000000003</v>
      </c>
      <c r="H105" s="11">
        <v>0.89290000000000003</v>
      </c>
      <c r="I105" s="18">
        <f>I109</f>
        <v>0</v>
      </c>
      <c r="Y105" s="18" t="s">
        <v>42</v>
      </c>
    </row>
    <row r="106" spans="5:73" x14ac:dyDescent="0.3">
      <c r="E106" s="12" t="s">
        <v>4</v>
      </c>
      <c r="F106" s="9">
        <v>1</v>
      </c>
      <c r="G106" s="9">
        <v>1</v>
      </c>
      <c r="H106" s="11">
        <v>1</v>
      </c>
      <c r="I106" s="18">
        <f>I109</f>
        <v>0</v>
      </c>
      <c r="Y106" s="18" t="s">
        <v>42</v>
      </c>
    </row>
    <row r="107" spans="5:73" x14ac:dyDescent="0.3">
      <c r="E107" s="13" t="s">
        <v>11</v>
      </c>
      <c r="F107" s="9">
        <v>1.0526</v>
      </c>
      <c r="G107" s="9">
        <v>1.0526</v>
      </c>
      <c r="H107" s="11">
        <v>1.0526</v>
      </c>
      <c r="I107" s="18">
        <f>I109</f>
        <v>0</v>
      </c>
      <c r="Y107" s="18" t="s">
        <v>42</v>
      </c>
    </row>
    <row r="108" spans="5:73" x14ac:dyDescent="0.3">
      <c r="E108" s="14" t="s">
        <v>12</v>
      </c>
      <c r="F108" s="9">
        <v>0.98429999999999995</v>
      </c>
      <c r="G108" s="9">
        <v>0.98429999999999995</v>
      </c>
      <c r="H108" s="11">
        <v>0.98429999999999995</v>
      </c>
      <c r="I108" s="18">
        <f>I109</f>
        <v>0</v>
      </c>
      <c r="Y108" s="18" t="s">
        <v>42</v>
      </c>
    </row>
    <row r="109" spans="5:73" x14ac:dyDescent="0.3">
      <c r="E109" t="s">
        <v>26</v>
      </c>
      <c r="F109" s="9">
        <v>0.249</v>
      </c>
      <c r="G109" s="9">
        <v>0.249</v>
      </c>
      <c r="H109" t="str">
        <f>IF(AND(C11&gt;=F109,C11&lt;=G109),"подходит","не подходит")</f>
        <v>не подходит</v>
      </c>
      <c r="I109" s="18">
        <f>IF(H109="подходит",1,0)</f>
        <v>0</v>
      </c>
      <c r="Y109" s="18" t="s">
        <v>42</v>
      </c>
    </row>
    <row r="110" spans="5:73" x14ac:dyDescent="0.3">
      <c r="I110" s="18">
        <f>I109</f>
        <v>0</v>
      </c>
      <c r="Y110" s="18" t="s">
        <v>42</v>
      </c>
    </row>
    <row r="111" spans="5:73" x14ac:dyDescent="0.3">
      <c r="E111" s="30" t="s">
        <v>25</v>
      </c>
      <c r="F111" s="30"/>
      <c r="G111" s="30"/>
      <c r="H111" s="30"/>
      <c r="I111" s="18" t="s">
        <v>42</v>
      </c>
      <c r="Y111" s="18" t="s">
        <v>42</v>
      </c>
    </row>
    <row r="112" spans="5:73" x14ac:dyDescent="0.3">
      <c r="E112" s="9" t="s">
        <v>8</v>
      </c>
      <c r="F112" s="9" t="s">
        <v>9</v>
      </c>
      <c r="G112" s="9" t="s">
        <v>10</v>
      </c>
      <c r="I112" s="18" t="s">
        <v>42</v>
      </c>
      <c r="Y112" s="18" t="s">
        <v>42</v>
      </c>
    </row>
    <row r="113" spans="5:25" x14ac:dyDescent="0.3">
      <c r="E113" s="10" t="s">
        <v>2</v>
      </c>
      <c r="F113" s="9"/>
      <c r="G113" s="9"/>
      <c r="H113" s="10"/>
      <c r="I113" s="18" t="s">
        <v>42</v>
      </c>
      <c r="Y113" s="18" t="s">
        <v>42</v>
      </c>
    </row>
    <row r="114" spans="5:25" x14ac:dyDescent="0.3">
      <c r="E114" s="11" t="s">
        <v>3</v>
      </c>
      <c r="F114" s="9">
        <v>0.85109999999999997</v>
      </c>
      <c r="G114" s="9">
        <v>0.98170000000000002</v>
      </c>
      <c r="H114" s="11">
        <v>0.94811875000000001</v>
      </c>
      <c r="I114" s="18" t="s">
        <v>42</v>
      </c>
      <c r="Y114" s="18" t="s">
        <v>42</v>
      </c>
    </row>
    <row r="115" spans="5:25" x14ac:dyDescent="0.3">
      <c r="E115" s="12" t="s">
        <v>4</v>
      </c>
      <c r="F115" s="9">
        <v>1</v>
      </c>
      <c r="G115" s="9">
        <v>1</v>
      </c>
      <c r="H115" s="11">
        <v>1</v>
      </c>
      <c r="I115" s="18" t="s">
        <v>42</v>
      </c>
      <c r="Y115" s="18" t="s">
        <v>42</v>
      </c>
    </row>
    <row r="116" spans="5:25" x14ac:dyDescent="0.3">
      <c r="E116" s="13" t="s">
        <v>11</v>
      </c>
      <c r="F116" s="9">
        <v>0.95430000000000004</v>
      </c>
      <c r="G116" s="9">
        <v>1.0630999999999999</v>
      </c>
      <c r="H116" s="11">
        <v>1.0270375</v>
      </c>
      <c r="I116" s="18" t="s">
        <v>42</v>
      </c>
      <c r="Y116" s="18" t="s">
        <v>42</v>
      </c>
    </row>
    <row r="117" spans="5:25" x14ac:dyDescent="0.3">
      <c r="E117" s="14" t="s">
        <v>12</v>
      </c>
      <c r="F117" s="9">
        <v>0.94520000000000004</v>
      </c>
      <c r="G117" s="9">
        <v>1.1004</v>
      </c>
      <c r="H117" s="11">
        <v>1.046775</v>
      </c>
      <c r="I117" s="18" t="s">
        <v>42</v>
      </c>
      <c r="Y117" s="18" t="s">
        <v>42</v>
      </c>
    </row>
    <row r="118" spans="5:25" x14ac:dyDescent="0.3">
      <c r="E118" t="s">
        <v>26</v>
      </c>
      <c r="I118" s="18" t="s">
        <v>42</v>
      </c>
      <c r="Y118" s="18" t="s">
        <v>42</v>
      </c>
    </row>
    <row r="119" spans="5:25" x14ac:dyDescent="0.3">
      <c r="I119" s="18" t="s">
        <v>42</v>
      </c>
      <c r="Y119" s="18" t="s">
        <v>42</v>
      </c>
    </row>
    <row r="120" spans="5:25" x14ac:dyDescent="0.3">
      <c r="I120" s="18" t="s">
        <v>42</v>
      </c>
      <c r="Y120" s="18" t="s">
        <v>42</v>
      </c>
    </row>
    <row r="121" spans="5:25" x14ac:dyDescent="0.3">
      <c r="I121" s="18" t="s">
        <v>42</v>
      </c>
      <c r="Y121" s="18" t="s">
        <v>42</v>
      </c>
    </row>
    <row r="122" spans="5:25" x14ac:dyDescent="0.3">
      <c r="I122" s="18" t="s">
        <v>42</v>
      </c>
      <c r="Y122" s="18" t="s">
        <v>42</v>
      </c>
    </row>
    <row r="123" spans="5:25" x14ac:dyDescent="0.3">
      <c r="I123" s="18" t="s">
        <v>42</v>
      </c>
      <c r="Y123" s="18" t="s">
        <v>42</v>
      </c>
    </row>
    <row r="124" spans="5:25" x14ac:dyDescent="0.3">
      <c r="I124" s="18" t="s">
        <v>42</v>
      </c>
      <c r="Y124" s="18" t="s">
        <v>42</v>
      </c>
    </row>
    <row r="125" spans="5:25" x14ac:dyDescent="0.3">
      <c r="I125" s="18" t="s">
        <v>42</v>
      </c>
      <c r="Y125" s="18" t="s">
        <v>42</v>
      </c>
    </row>
    <row r="126" spans="5:25" x14ac:dyDescent="0.3">
      <c r="I126" s="18" t="s">
        <v>42</v>
      </c>
      <c r="Y126" s="18" t="s">
        <v>42</v>
      </c>
    </row>
    <row r="127" spans="5:25" x14ac:dyDescent="0.3">
      <c r="I127" s="18" t="s">
        <v>42</v>
      </c>
      <c r="Y127" s="18" t="s">
        <v>42</v>
      </c>
    </row>
    <row r="128" spans="5:25" x14ac:dyDescent="0.3">
      <c r="I128" s="18" t="s">
        <v>42</v>
      </c>
      <c r="Y128" s="18" t="s">
        <v>42</v>
      </c>
    </row>
    <row r="129" spans="9:25" x14ac:dyDescent="0.3">
      <c r="I129" s="18" t="s">
        <v>42</v>
      </c>
      <c r="Y129" s="18" t="s">
        <v>42</v>
      </c>
    </row>
    <row r="130" spans="9:25" x14ac:dyDescent="0.3">
      <c r="I130" s="18" t="s">
        <v>42</v>
      </c>
      <c r="Y130" s="18" t="s">
        <v>42</v>
      </c>
    </row>
    <row r="131" spans="9:25" x14ac:dyDescent="0.3">
      <c r="I131" s="18" t="s">
        <v>42</v>
      </c>
      <c r="Y131" s="18" t="s">
        <v>42</v>
      </c>
    </row>
    <row r="132" spans="9:25" x14ac:dyDescent="0.3">
      <c r="I132" s="18" t="s">
        <v>42</v>
      </c>
      <c r="Y132" s="18" t="s">
        <v>42</v>
      </c>
    </row>
    <row r="133" spans="9:25" x14ac:dyDescent="0.3">
      <c r="I133" s="18" t="s">
        <v>42</v>
      </c>
      <c r="Y133" s="18" t="s">
        <v>42</v>
      </c>
    </row>
    <row r="134" spans="9:25" x14ac:dyDescent="0.3">
      <c r="I134" s="18" t="s">
        <v>42</v>
      </c>
      <c r="Y134" s="18" t="s">
        <v>42</v>
      </c>
    </row>
    <row r="135" spans="9:25" x14ac:dyDescent="0.3">
      <c r="I135" s="18" t="s">
        <v>42</v>
      </c>
      <c r="Y135" s="18" t="s">
        <v>42</v>
      </c>
    </row>
    <row r="136" spans="9:25" x14ac:dyDescent="0.3">
      <c r="I136" s="18" t="s">
        <v>42</v>
      </c>
      <c r="Y136" s="18" t="s">
        <v>42</v>
      </c>
    </row>
    <row r="137" spans="9:25" x14ac:dyDescent="0.3">
      <c r="I137" s="18" t="s">
        <v>42</v>
      </c>
      <c r="Y137" s="18" t="s">
        <v>42</v>
      </c>
    </row>
    <row r="138" spans="9:25" x14ac:dyDescent="0.3">
      <c r="I138" s="18" t="s">
        <v>42</v>
      </c>
      <c r="Y138" s="18" t="s">
        <v>42</v>
      </c>
    </row>
    <row r="139" spans="9:25" x14ac:dyDescent="0.3">
      <c r="I139" s="18" t="s">
        <v>42</v>
      </c>
      <c r="Y139" s="18" t="s">
        <v>42</v>
      </c>
    </row>
    <row r="140" spans="9:25" x14ac:dyDescent="0.3">
      <c r="I140" s="18" t="s">
        <v>42</v>
      </c>
      <c r="Y140" s="18" t="s">
        <v>42</v>
      </c>
    </row>
    <row r="141" spans="9:25" x14ac:dyDescent="0.3">
      <c r="I141" s="18" t="s">
        <v>42</v>
      </c>
      <c r="Y141" s="18" t="s">
        <v>42</v>
      </c>
    </row>
    <row r="142" spans="9:25" x14ac:dyDescent="0.3">
      <c r="I142" s="18" t="s">
        <v>42</v>
      </c>
      <c r="Y142" s="18" t="s">
        <v>42</v>
      </c>
    </row>
    <row r="143" spans="9:25" x14ac:dyDescent="0.3">
      <c r="I143" s="18" t="s">
        <v>42</v>
      </c>
      <c r="Y143" s="18" t="s">
        <v>42</v>
      </c>
    </row>
    <row r="144" spans="9:25" x14ac:dyDescent="0.3">
      <c r="I144" s="18" t="s">
        <v>42</v>
      </c>
      <c r="Y144" s="18" t="s">
        <v>42</v>
      </c>
    </row>
    <row r="145" spans="9:25" x14ac:dyDescent="0.3">
      <c r="I145" s="18" t="s">
        <v>42</v>
      </c>
      <c r="Y145" s="18" t="s">
        <v>42</v>
      </c>
    </row>
    <row r="146" spans="9:25" x14ac:dyDescent="0.3">
      <c r="I146" s="18" t="s">
        <v>42</v>
      </c>
      <c r="Y146" s="18" t="s">
        <v>42</v>
      </c>
    </row>
    <row r="147" spans="9:25" x14ac:dyDescent="0.3">
      <c r="I147" s="18" t="s">
        <v>42</v>
      </c>
      <c r="Y147" s="18" t="s">
        <v>42</v>
      </c>
    </row>
    <row r="148" spans="9:25" x14ac:dyDescent="0.3">
      <c r="I148" s="18" t="s">
        <v>42</v>
      </c>
      <c r="Y148" s="18" t="s">
        <v>42</v>
      </c>
    </row>
    <row r="149" spans="9:25" x14ac:dyDescent="0.3">
      <c r="I149" s="18" t="s">
        <v>42</v>
      </c>
      <c r="Y149" s="18" t="s">
        <v>42</v>
      </c>
    </row>
    <row r="150" spans="9:25" x14ac:dyDescent="0.3">
      <c r="I150" s="18" t="s">
        <v>42</v>
      </c>
      <c r="Y150" s="18" t="s">
        <v>42</v>
      </c>
    </row>
    <row r="151" spans="9:25" x14ac:dyDescent="0.3">
      <c r="I151" s="18" t="s">
        <v>42</v>
      </c>
      <c r="Y151" s="18" t="s">
        <v>42</v>
      </c>
    </row>
    <row r="152" spans="9:25" x14ac:dyDescent="0.3">
      <c r="I152" s="18" t="s">
        <v>42</v>
      </c>
      <c r="Y152" s="18" t="s">
        <v>42</v>
      </c>
    </row>
    <row r="153" spans="9:25" x14ac:dyDescent="0.3">
      <c r="I153" s="18" t="s">
        <v>42</v>
      </c>
      <c r="Y153" s="18" t="s">
        <v>42</v>
      </c>
    </row>
    <row r="154" spans="9:25" x14ac:dyDescent="0.3">
      <c r="I154" s="18" t="s">
        <v>42</v>
      </c>
      <c r="Y154" s="18" t="s">
        <v>42</v>
      </c>
    </row>
    <row r="155" spans="9:25" x14ac:dyDescent="0.3">
      <c r="I155" s="18" t="s">
        <v>42</v>
      </c>
      <c r="Y155" s="18" t="s">
        <v>42</v>
      </c>
    </row>
    <row r="156" spans="9:25" x14ac:dyDescent="0.3">
      <c r="I156" s="18" t="s">
        <v>42</v>
      </c>
      <c r="Y156" s="18" t="s">
        <v>42</v>
      </c>
    </row>
    <row r="157" spans="9:25" x14ac:dyDescent="0.3">
      <c r="I157" s="18" t="s">
        <v>42</v>
      </c>
      <c r="Y157" s="18" t="s">
        <v>42</v>
      </c>
    </row>
    <row r="158" spans="9:25" x14ac:dyDescent="0.3">
      <c r="I158" s="18" t="s">
        <v>42</v>
      </c>
      <c r="Y158" s="18" t="s">
        <v>42</v>
      </c>
    </row>
    <row r="159" spans="9:25" x14ac:dyDescent="0.3">
      <c r="I159" s="18" t="s">
        <v>42</v>
      </c>
      <c r="Y159" s="18" t="s">
        <v>42</v>
      </c>
    </row>
    <row r="160" spans="9:25" x14ac:dyDescent="0.3">
      <c r="I160" s="18" t="s">
        <v>42</v>
      </c>
      <c r="Y160" s="18" t="s">
        <v>42</v>
      </c>
    </row>
    <row r="161" spans="9:25" x14ac:dyDescent="0.3">
      <c r="I161" s="18" t="s">
        <v>42</v>
      </c>
      <c r="Y161" s="18" t="s">
        <v>42</v>
      </c>
    </row>
    <row r="162" spans="9:25" x14ac:dyDescent="0.3">
      <c r="I162" s="18" t="s">
        <v>42</v>
      </c>
      <c r="Y162" s="18" t="s">
        <v>42</v>
      </c>
    </row>
    <row r="163" spans="9:25" x14ac:dyDescent="0.3">
      <c r="I163" s="18" t="s">
        <v>42</v>
      </c>
      <c r="Y163" s="18" t="s">
        <v>42</v>
      </c>
    </row>
    <row r="164" spans="9:25" x14ac:dyDescent="0.3">
      <c r="I164" s="18" t="s">
        <v>42</v>
      </c>
      <c r="Y164" s="18" t="s">
        <v>42</v>
      </c>
    </row>
    <row r="165" spans="9:25" x14ac:dyDescent="0.3">
      <c r="I165" s="18" t="s">
        <v>42</v>
      </c>
      <c r="Y165" s="18" t="s">
        <v>42</v>
      </c>
    </row>
    <row r="166" spans="9:25" x14ac:dyDescent="0.3">
      <c r="I166" s="18" t="s">
        <v>42</v>
      </c>
      <c r="Y166" s="18" t="s">
        <v>42</v>
      </c>
    </row>
    <row r="167" spans="9:25" x14ac:dyDescent="0.3">
      <c r="I167" s="18" t="s">
        <v>42</v>
      </c>
      <c r="Y167" s="18" t="s">
        <v>42</v>
      </c>
    </row>
    <row r="168" spans="9:25" x14ac:dyDescent="0.3">
      <c r="I168" s="18" t="s">
        <v>42</v>
      </c>
      <c r="Y168" s="18" t="s">
        <v>42</v>
      </c>
    </row>
    <row r="169" spans="9:25" x14ac:dyDescent="0.3">
      <c r="I169" s="18" t="s">
        <v>42</v>
      </c>
      <c r="Y169" s="18" t="s">
        <v>42</v>
      </c>
    </row>
    <row r="170" spans="9:25" x14ac:dyDescent="0.3">
      <c r="I170" s="18" t="s">
        <v>42</v>
      </c>
      <c r="Y170" s="18" t="s">
        <v>42</v>
      </c>
    </row>
    <row r="171" spans="9:25" x14ac:dyDescent="0.3">
      <c r="I171" s="18" t="s">
        <v>42</v>
      </c>
      <c r="Y171" s="18" t="s">
        <v>42</v>
      </c>
    </row>
    <row r="172" spans="9:25" x14ac:dyDescent="0.3">
      <c r="I172" s="18" t="s">
        <v>42</v>
      </c>
      <c r="Y172" s="18" t="s">
        <v>42</v>
      </c>
    </row>
    <row r="173" spans="9:25" x14ac:dyDescent="0.3">
      <c r="I173" s="18" t="s">
        <v>42</v>
      </c>
      <c r="Y173" s="18" t="s">
        <v>42</v>
      </c>
    </row>
    <row r="174" spans="9:25" x14ac:dyDescent="0.3">
      <c r="I174" s="18" t="s">
        <v>42</v>
      </c>
      <c r="Y174" s="18" t="s">
        <v>42</v>
      </c>
    </row>
    <row r="175" spans="9:25" x14ac:dyDescent="0.3">
      <c r="I175" s="18" t="s">
        <v>42</v>
      </c>
      <c r="Y175" s="18" t="s">
        <v>42</v>
      </c>
    </row>
    <row r="176" spans="9:25" x14ac:dyDescent="0.3">
      <c r="I176" s="18" t="s">
        <v>42</v>
      </c>
      <c r="Y176" s="18" t="s">
        <v>42</v>
      </c>
    </row>
    <row r="177" spans="9:25" x14ac:dyDescent="0.3">
      <c r="I177" s="18" t="s">
        <v>42</v>
      </c>
      <c r="Y177" s="18" t="s">
        <v>42</v>
      </c>
    </row>
    <row r="178" spans="9:25" x14ac:dyDescent="0.3">
      <c r="I178" s="18" t="s">
        <v>42</v>
      </c>
      <c r="Y178" s="18" t="s">
        <v>42</v>
      </c>
    </row>
    <row r="179" spans="9:25" x14ac:dyDescent="0.3">
      <c r="I179" s="18" t="s">
        <v>42</v>
      </c>
      <c r="Y179" s="18" t="s">
        <v>42</v>
      </c>
    </row>
    <row r="180" spans="9:25" x14ac:dyDescent="0.3">
      <c r="I180" s="18" t="s">
        <v>42</v>
      </c>
      <c r="Y180" s="18" t="s">
        <v>42</v>
      </c>
    </row>
    <row r="181" spans="9:25" x14ac:dyDescent="0.3">
      <c r="I181" s="18" t="s">
        <v>42</v>
      </c>
      <c r="Y181" s="18" t="s">
        <v>42</v>
      </c>
    </row>
    <row r="182" spans="9:25" x14ac:dyDescent="0.3">
      <c r="I182" s="18" t="s">
        <v>42</v>
      </c>
      <c r="Y182" s="18" t="s">
        <v>42</v>
      </c>
    </row>
    <row r="183" spans="9:25" x14ac:dyDescent="0.3">
      <c r="I183" s="18" t="s">
        <v>42</v>
      </c>
      <c r="Y183" s="18" t="s">
        <v>42</v>
      </c>
    </row>
    <row r="184" spans="9:25" x14ac:dyDescent="0.3">
      <c r="I184" s="18" t="s">
        <v>42</v>
      </c>
      <c r="Y184" s="18" t="s">
        <v>42</v>
      </c>
    </row>
    <row r="185" spans="9:25" x14ac:dyDescent="0.3">
      <c r="I185" s="18" t="s">
        <v>42</v>
      </c>
      <c r="Y185" t="s">
        <v>42</v>
      </c>
    </row>
    <row r="186" spans="9:25" x14ac:dyDescent="0.3">
      <c r="I186" s="18" t="s">
        <v>42</v>
      </c>
    </row>
    <row r="187" spans="9:25" x14ac:dyDescent="0.3">
      <c r="I187" s="18" t="s">
        <v>42</v>
      </c>
    </row>
    <row r="188" spans="9:25" x14ac:dyDescent="0.3">
      <c r="I188" s="18" t="s">
        <v>42</v>
      </c>
    </row>
    <row r="189" spans="9:25" x14ac:dyDescent="0.3">
      <c r="I189" s="18" t="s">
        <v>42</v>
      </c>
    </row>
    <row r="190" spans="9:25" x14ac:dyDescent="0.3">
      <c r="I190" s="18" t="s">
        <v>42</v>
      </c>
    </row>
    <row r="191" spans="9:25" x14ac:dyDescent="0.3">
      <c r="I191" s="18" t="s">
        <v>42</v>
      </c>
    </row>
    <row r="192" spans="9:25" x14ac:dyDescent="0.3">
      <c r="I192" s="18" t="s">
        <v>42</v>
      </c>
    </row>
    <row r="193" spans="9:9" x14ac:dyDescent="0.3">
      <c r="I193" s="18" t="s">
        <v>42</v>
      </c>
    </row>
    <row r="194" spans="9:9" x14ac:dyDescent="0.3">
      <c r="I194" s="18" t="s">
        <v>42</v>
      </c>
    </row>
    <row r="195" spans="9:9" x14ac:dyDescent="0.3">
      <c r="I195" s="18" t="s">
        <v>42</v>
      </c>
    </row>
    <row r="196" spans="9:9" x14ac:dyDescent="0.3">
      <c r="I196" s="18" t="s">
        <v>42</v>
      </c>
    </row>
    <row r="197" spans="9:9" x14ac:dyDescent="0.3">
      <c r="I197" s="18" t="s">
        <v>42</v>
      </c>
    </row>
    <row r="198" spans="9:9" x14ac:dyDescent="0.3">
      <c r="I198" s="18" t="s">
        <v>42</v>
      </c>
    </row>
    <row r="199" spans="9:9" x14ac:dyDescent="0.3">
      <c r="I199" s="18" t="s">
        <v>42</v>
      </c>
    </row>
    <row r="200" spans="9:9" x14ac:dyDescent="0.3">
      <c r="I200" s="18" t="s">
        <v>42</v>
      </c>
    </row>
    <row r="201" spans="9:9" x14ac:dyDescent="0.3">
      <c r="I201" s="18" t="s">
        <v>42</v>
      </c>
    </row>
    <row r="202" spans="9:9" x14ac:dyDescent="0.3">
      <c r="I202" s="18" t="s">
        <v>42</v>
      </c>
    </row>
    <row r="203" spans="9:9" x14ac:dyDescent="0.3">
      <c r="I203" s="18" t="s">
        <v>42</v>
      </c>
    </row>
    <row r="204" spans="9:9" x14ac:dyDescent="0.3">
      <c r="I204" s="18" t="s">
        <v>42</v>
      </c>
    </row>
    <row r="205" spans="9:9" x14ac:dyDescent="0.3">
      <c r="I205" s="18" t="s">
        <v>42</v>
      </c>
    </row>
    <row r="206" spans="9:9" x14ac:dyDescent="0.3">
      <c r="I206" s="18" t="s">
        <v>42</v>
      </c>
    </row>
    <row r="207" spans="9:9" x14ac:dyDescent="0.3">
      <c r="I207" s="18" t="s">
        <v>42</v>
      </c>
    </row>
    <row r="208" spans="9:9" x14ac:dyDescent="0.3">
      <c r="I208" s="18" t="s">
        <v>42</v>
      </c>
    </row>
    <row r="209" spans="9:9" x14ac:dyDescent="0.3">
      <c r="I209" s="18" t="s">
        <v>42</v>
      </c>
    </row>
    <row r="210" spans="9:9" x14ac:dyDescent="0.3">
      <c r="I210" s="18" t="s">
        <v>42</v>
      </c>
    </row>
    <row r="211" spans="9:9" x14ac:dyDescent="0.3">
      <c r="I211" s="18" t="s">
        <v>42</v>
      </c>
    </row>
    <row r="212" spans="9:9" x14ac:dyDescent="0.3">
      <c r="I212" s="18" t="s">
        <v>42</v>
      </c>
    </row>
    <row r="213" spans="9:9" x14ac:dyDescent="0.3">
      <c r="I213" s="18" t="s">
        <v>42</v>
      </c>
    </row>
    <row r="214" spans="9:9" x14ac:dyDescent="0.3">
      <c r="I214" s="18" t="s">
        <v>42</v>
      </c>
    </row>
    <row r="215" spans="9:9" x14ac:dyDescent="0.3">
      <c r="I215" s="18" t="s">
        <v>42</v>
      </c>
    </row>
    <row r="216" spans="9:9" x14ac:dyDescent="0.3">
      <c r="I216" s="18" t="s">
        <v>42</v>
      </c>
    </row>
    <row r="217" spans="9:9" x14ac:dyDescent="0.3">
      <c r="I217" s="18" t="s">
        <v>42</v>
      </c>
    </row>
    <row r="218" spans="9:9" x14ac:dyDescent="0.3">
      <c r="I218" s="18" t="s">
        <v>42</v>
      </c>
    </row>
    <row r="219" spans="9:9" x14ac:dyDescent="0.3">
      <c r="I219" s="18" t="s">
        <v>42</v>
      </c>
    </row>
    <row r="220" spans="9:9" x14ac:dyDescent="0.3">
      <c r="I220" s="18" t="s">
        <v>42</v>
      </c>
    </row>
    <row r="221" spans="9:9" x14ac:dyDescent="0.3">
      <c r="I221" s="18" t="s">
        <v>42</v>
      </c>
    </row>
    <row r="222" spans="9:9" x14ac:dyDescent="0.3">
      <c r="I222" s="18" t="s">
        <v>42</v>
      </c>
    </row>
    <row r="223" spans="9:9" x14ac:dyDescent="0.3">
      <c r="I223" s="18" t="s">
        <v>42</v>
      </c>
    </row>
    <row r="224" spans="9:9" x14ac:dyDescent="0.3">
      <c r="I224" s="18" t="s">
        <v>42</v>
      </c>
    </row>
    <row r="225" spans="9:9" x14ac:dyDescent="0.3">
      <c r="I225" s="18" t="s">
        <v>42</v>
      </c>
    </row>
    <row r="226" spans="9:9" x14ac:dyDescent="0.3">
      <c r="I226" s="18" t="s">
        <v>42</v>
      </c>
    </row>
    <row r="227" spans="9:9" x14ac:dyDescent="0.3">
      <c r="I227" s="18" t="s">
        <v>42</v>
      </c>
    </row>
    <row r="228" spans="9:9" x14ac:dyDescent="0.3">
      <c r="I228" s="18" t="s">
        <v>42</v>
      </c>
    </row>
    <row r="229" spans="9:9" x14ac:dyDescent="0.3">
      <c r="I229" s="18" t="s">
        <v>42</v>
      </c>
    </row>
    <row r="230" spans="9:9" x14ac:dyDescent="0.3">
      <c r="I230" s="18" t="s">
        <v>42</v>
      </c>
    </row>
    <row r="231" spans="9:9" x14ac:dyDescent="0.3">
      <c r="I231" s="18" t="s">
        <v>42</v>
      </c>
    </row>
    <row r="232" spans="9:9" x14ac:dyDescent="0.3">
      <c r="I232" s="18" t="s">
        <v>42</v>
      </c>
    </row>
    <row r="233" spans="9:9" x14ac:dyDescent="0.3">
      <c r="I233" s="18" t="s">
        <v>42</v>
      </c>
    </row>
    <row r="234" spans="9:9" x14ac:dyDescent="0.3">
      <c r="I234" s="18" t="s">
        <v>42</v>
      </c>
    </row>
    <row r="235" spans="9:9" x14ac:dyDescent="0.3">
      <c r="I235" s="18" t="s">
        <v>42</v>
      </c>
    </row>
    <row r="236" spans="9:9" x14ac:dyDescent="0.3">
      <c r="I236" s="18" t="s">
        <v>42</v>
      </c>
    </row>
    <row r="237" spans="9:9" x14ac:dyDescent="0.3">
      <c r="I237" s="18" t="s">
        <v>42</v>
      </c>
    </row>
    <row r="238" spans="9:9" x14ac:dyDescent="0.3">
      <c r="I238" s="18" t="s">
        <v>42</v>
      </c>
    </row>
    <row r="239" spans="9:9" x14ac:dyDescent="0.3">
      <c r="I239" s="18" t="s">
        <v>42</v>
      </c>
    </row>
    <row r="240" spans="9:9" x14ac:dyDescent="0.3">
      <c r="I240" s="18" t="s">
        <v>42</v>
      </c>
    </row>
    <row r="241" spans="9:9" x14ac:dyDescent="0.3">
      <c r="I241" s="18" t="s">
        <v>42</v>
      </c>
    </row>
    <row r="242" spans="9:9" x14ac:dyDescent="0.3">
      <c r="I242" s="18" t="s">
        <v>42</v>
      </c>
    </row>
    <row r="243" spans="9:9" x14ac:dyDescent="0.3">
      <c r="I243" s="18" t="s">
        <v>42</v>
      </c>
    </row>
    <row r="244" spans="9:9" x14ac:dyDescent="0.3">
      <c r="I244" s="18" t="s">
        <v>42</v>
      </c>
    </row>
    <row r="245" spans="9:9" x14ac:dyDescent="0.3">
      <c r="I245" s="18" t="s">
        <v>42</v>
      </c>
    </row>
    <row r="246" spans="9:9" x14ac:dyDescent="0.3">
      <c r="I246" s="18" t="s">
        <v>42</v>
      </c>
    </row>
    <row r="247" spans="9:9" x14ac:dyDescent="0.3">
      <c r="I247" s="18" t="s">
        <v>42</v>
      </c>
    </row>
    <row r="248" spans="9:9" x14ac:dyDescent="0.3">
      <c r="I248" s="18" t="s">
        <v>42</v>
      </c>
    </row>
    <row r="249" spans="9:9" x14ac:dyDescent="0.3">
      <c r="I249" s="18" t="s">
        <v>42</v>
      </c>
    </row>
    <row r="250" spans="9:9" x14ac:dyDescent="0.3">
      <c r="I250" s="18" t="s">
        <v>42</v>
      </c>
    </row>
    <row r="251" spans="9:9" x14ac:dyDescent="0.3">
      <c r="I251" s="18" t="s">
        <v>42</v>
      </c>
    </row>
    <row r="252" spans="9:9" x14ac:dyDescent="0.3">
      <c r="I252" s="18" t="s">
        <v>42</v>
      </c>
    </row>
    <row r="253" spans="9:9" x14ac:dyDescent="0.3">
      <c r="I253" s="18" t="s">
        <v>42</v>
      </c>
    </row>
    <row r="254" spans="9:9" x14ac:dyDescent="0.3">
      <c r="I254" s="18" t="s">
        <v>42</v>
      </c>
    </row>
    <row r="255" spans="9:9" x14ac:dyDescent="0.3">
      <c r="I255" s="18" t="s">
        <v>42</v>
      </c>
    </row>
    <row r="256" spans="9:9" x14ac:dyDescent="0.3">
      <c r="I256" s="18" t="s">
        <v>42</v>
      </c>
    </row>
    <row r="257" spans="9:9" x14ac:dyDescent="0.3">
      <c r="I257" s="18" t="s">
        <v>42</v>
      </c>
    </row>
    <row r="258" spans="9:9" x14ac:dyDescent="0.3">
      <c r="I258" s="18" t="s">
        <v>42</v>
      </c>
    </row>
    <row r="259" spans="9:9" x14ac:dyDescent="0.3">
      <c r="I259" s="18" t="s">
        <v>42</v>
      </c>
    </row>
    <row r="260" spans="9:9" x14ac:dyDescent="0.3">
      <c r="I260" s="18" t="s">
        <v>42</v>
      </c>
    </row>
    <row r="261" spans="9:9" x14ac:dyDescent="0.3">
      <c r="I261" s="18" t="s">
        <v>42</v>
      </c>
    </row>
    <row r="262" spans="9:9" x14ac:dyDescent="0.3">
      <c r="I262" s="18" t="s">
        <v>42</v>
      </c>
    </row>
    <row r="263" spans="9:9" x14ac:dyDescent="0.3">
      <c r="I263" s="18" t="s">
        <v>42</v>
      </c>
    </row>
    <row r="264" spans="9:9" x14ac:dyDescent="0.3">
      <c r="I264" s="18" t="s">
        <v>42</v>
      </c>
    </row>
    <row r="265" spans="9:9" x14ac:dyDescent="0.3">
      <c r="I265" s="18" t="s">
        <v>42</v>
      </c>
    </row>
    <row r="266" spans="9:9" x14ac:dyDescent="0.3">
      <c r="I266" s="18" t="s">
        <v>42</v>
      </c>
    </row>
    <row r="267" spans="9:9" x14ac:dyDescent="0.3">
      <c r="I267" s="18" t="s">
        <v>42</v>
      </c>
    </row>
    <row r="268" spans="9:9" x14ac:dyDescent="0.3">
      <c r="I268" s="18" t="s">
        <v>42</v>
      </c>
    </row>
    <row r="269" spans="9:9" x14ac:dyDescent="0.3">
      <c r="I269" s="18" t="s">
        <v>42</v>
      </c>
    </row>
    <row r="270" spans="9:9" x14ac:dyDescent="0.3">
      <c r="I270" s="18" t="s">
        <v>42</v>
      </c>
    </row>
    <row r="271" spans="9:9" x14ac:dyDescent="0.3">
      <c r="I271" s="18" t="s">
        <v>42</v>
      </c>
    </row>
    <row r="272" spans="9:9" x14ac:dyDescent="0.3">
      <c r="I272" s="18" t="s">
        <v>42</v>
      </c>
    </row>
    <row r="273" spans="9:9" x14ac:dyDescent="0.3">
      <c r="I273" s="18" t="s">
        <v>42</v>
      </c>
    </row>
    <row r="274" spans="9:9" x14ac:dyDescent="0.3">
      <c r="I274" s="18" t="s">
        <v>42</v>
      </c>
    </row>
    <row r="275" spans="9:9" x14ac:dyDescent="0.3">
      <c r="I275" s="18" t="s">
        <v>42</v>
      </c>
    </row>
    <row r="276" spans="9:9" x14ac:dyDescent="0.3">
      <c r="I276" s="18" t="s">
        <v>42</v>
      </c>
    </row>
    <row r="277" spans="9:9" x14ac:dyDescent="0.3">
      <c r="I277" s="18" t="s">
        <v>42</v>
      </c>
    </row>
    <row r="278" spans="9:9" x14ac:dyDescent="0.3">
      <c r="I278" t="s">
        <v>42</v>
      </c>
    </row>
    <row r="279" spans="9:9" x14ac:dyDescent="0.3">
      <c r="I279" t="s">
        <v>42</v>
      </c>
    </row>
    <row r="280" spans="9:9" x14ac:dyDescent="0.3">
      <c r="I280" t="s">
        <v>42</v>
      </c>
    </row>
    <row r="281" spans="9:9" x14ac:dyDescent="0.3">
      <c r="I281" t="s">
        <v>42</v>
      </c>
    </row>
    <row r="282" spans="9:9" x14ac:dyDescent="0.3">
      <c r="I282" t="s">
        <v>42</v>
      </c>
    </row>
    <row r="283" spans="9:9" x14ac:dyDescent="0.3">
      <c r="I283" t="s">
        <v>42</v>
      </c>
    </row>
    <row r="284" spans="9:9" x14ac:dyDescent="0.3">
      <c r="I284" t="s">
        <v>42</v>
      </c>
    </row>
    <row r="285" spans="9:9" x14ac:dyDescent="0.3">
      <c r="I285" t="s">
        <v>42</v>
      </c>
    </row>
    <row r="286" spans="9:9" x14ac:dyDescent="0.3">
      <c r="I286" s="17"/>
    </row>
    <row r="287" spans="9:9" x14ac:dyDescent="0.3">
      <c r="I287" s="17"/>
    </row>
    <row r="288" spans="9:9" x14ac:dyDescent="0.3">
      <c r="I288" s="17"/>
    </row>
    <row r="289" spans="9:9" x14ac:dyDescent="0.3">
      <c r="I289" s="17"/>
    </row>
    <row r="290" spans="9:9" x14ac:dyDescent="0.3">
      <c r="I290" s="17"/>
    </row>
    <row r="291" spans="9:9" x14ac:dyDescent="0.3">
      <c r="I291" s="17"/>
    </row>
    <row r="292" spans="9:9" x14ac:dyDescent="0.3">
      <c r="I292" s="17"/>
    </row>
    <row r="293" spans="9:9" x14ac:dyDescent="0.3">
      <c r="I293" s="17"/>
    </row>
    <row r="294" spans="9:9" x14ac:dyDescent="0.3">
      <c r="I294" s="17"/>
    </row>
    <row r="295" spans="9:9" x14ac:dyDescent="0.3">
      <c r="I295" s="17"/>
    </row>
    <row r="296" spans="9:9" x14ac:dyDescent="0.3">
      <c r="I296" s="17"/>
    </row>
    <row r="297" spans="9:9" x14ac:dyDescent="0.3">
      <c r="I297" s="17"/>
    </row>
    <row r="298" spans="9:9" x14ac:dyDescent="0.3">
      <c r="I298" s="17"/>
    </row>
    <row r="299" spans="9:9" x14ac:dyDescent="0.3">
      <c r="I299" s="17"/>
    </row>
    <row r="300" spans="9:9" x14ac:dyDescent="0.3">
      <c r="I300" s="17"/>
    </row>
    <row r="301" spans="9:9" x14ac:dyDescent="0.3">
      <c r="I301" s="17"/>
    </row>
    <row r="302" spans="9:9" x14ac:dyDescent="0.3">
      <c r="I302" s="17"/>
    </row>
    <row r="303" spans="9:9" x14ac:dyDescent="0.3">
      <c r="I303" s="17"/>
    </row>
    <row r="304" spans="9:9" x14ac:dyDescent="0.3">
      <c r="I304" s="17"/>
    </row>
    <row r="305" spans="9:9" x14ac:dyDescent="0.3">
      <c r="I305" s="17"/>
    </row>
    <row r="306" spans="9:9" x14ac:dyDescent="0.3">
      <c r="I306" s="17"/>
    </row>
    <row r="307" spans="9:9" x14ac:dyDescent="0.3">
      <c r="I307" s="17"/>
    </row>
    <row r="308" spans="9:9" x14ac:dyDescent="0.3">
      <c r="I308" s="17"/>
    </row>
    <row r="309" spans="9:9" x14ac:dyDescent="0.3">
      <c r="I309" s="17"/>
    </row>
    <row r="310" spans="9:9" x14ac:dyDescent="0.3">
      <c r="I310" s="17"/>
    </row>
    <row r="311" spans="9:9" x14ac:dyDescent="0.3">
      <c r="I311" s="17"/>
    </row>
    <row r="312" spans="9:9" x14ac:dyDescent="0.3">
      <c r="I312" s="17"/>
    </row>
    <row r="313" spans="9:9" x14ac:dyDescent="0.3">
      <c r="I313" s="17"/>
    </row>
    <row r="314" spans="9:9" x14ac:dyDescent="0.3">
      <c r="I314" s="17"/>
    </row>
    <row r="315" spans="9:9" x14ac:dyDescent="0.3">
      <c r="I315" s="17"/>
    </row>
    <row r="316" spans="9:9" x14ac:dyDescent="0.3">
      <c r="I316" s="17"/>
    </row>
    <row r="317" spans="9:9" x14ac:dyDescent="0.3">
      <c r="I317" s="17"/>
    </row>
    <row r="318" spans="9:9" x14ac:dyDescent="0.3">
      <c r="I318" s="17"/>
    </row>
    <row r="319" spans="9:9" x14ac:dyDescent="0.3">
      <c r="I319" s="17"/>
    </row>
    <row r="320" spans="9:9" x14ac:dyDescent="0.3">
      <c r="I320" s="17"/>
    </row>
    <row r="321" spans="9:9" x14ac:dyDescent="0.3">
      <c r="I321" s="17"/>
    </row>
    <row r="322" spans="9:9" x14ac:dyDescent="0.3">
      <c r="I322" s="17"/>
    </row>
    <row r="323" spans="9:9" x14ac:dyDescent="0.3">
      <c r="I323" s="17"/>
    </row>
    <row r="324" spans="9:9" x14ac:dyDescent="0.3">
      <c r="I324" s="17"/>
    </row>
    <row r="325" spans="9:9" x14ac:dyDescent="0.3">
      <c r="I325" s="17"/>
    </row>
    <row r="326" spans="9:9" x14ac:dyDescent="0.3">
      <c r="I326" s="17"/>
    </row>
    <row r="327" spans="9:9" x14ac:dyDescent="0.3">
      <c r="I327" s="17"/>
    </row>
    <row r="328" spans="9:9" x14ac:dyDescent="0.3">
      <c r="I328" s="17"/>
    </row>
    <row r="329" spans="9:9" x14ac:dyDescent="0.3">
      <c r="I329" s="17"/>
    </row>
    <row r="330" spans="9:9" x14ac:dyDescent="0.3">
      <c r="I330" s="17"/>
    </row>
    <row r="331" spans="9:9" x14ac:dyDescent="0.3">
      <c r="I331" s="17"/>
    </row>
    <row r="332" spans="9:9" x14ac:dyDescent="0.3">
      <c r="I332" s="17"/>
    </row>
    <row r="333" spans="9:9" x14ac:dyDescent="0.3">
      <c r="I333" s="17"/>
    </row>
    <row r="334" spans="9:9" x14ac:dyDescent="0.3">
      <c r="I334" s="17"/>
    </row>
    <row r="335" spans="9:9" x14ac:dyDescent="0.3">
      <c r="I335" s="17"/>
    </row>
    <row r="336" spans="9:9" x14ac:dyDescent="0.3">
      <c r="I336" s="17"/>
    </row>
    <row r="337" spans="9:9" x14ac:dyDescent="0.3">
      <c r="I337" s="17"/>
    </row>
    <row r="338" spans="9:9" x14ac:dyDescent="0.3">
      <c r="I338" s="17"/>
    </row>
    <row r="339" spans="9:9" x14ac:dyDescent="0.3">
      <c r="I339" s="17"/>
    </row>
    <row r="340" spans="9:9" x14ac:dyDescent="0.3">
      <c r="I340" s="17"/>
    </row>
    <row r="341" spans="9:9" x14ac:dyDescent="0.3">
      <c r="I341" s="17"/>
    </row>
    <row r="342" spans="9:9" x14ac:dyDescent="0.3">
      <c r="I342" s="17"/>
    </row>
    <row r="343" spans="9:9" x14ac:dyDescent="0.3">
      <c r="I343" s="17"/>
    </row>
    <row r="344" spans="9:9" x14ac:dyDescent="0.3">
      <c r="I344" s="17"/>
    </row>
    <row r="345" spans="9:9" x14ac:dyDescent="0.3">
      <c r="I345" s="17"/>
    </row>
    <row r="346" spans="9:9" x14ac:dyDescent="0.3">
      <c r="I346" s="17"/>
    </row>
    <row r="347" spans="9:9" x14ac:dyDescent="0.3">
      <c r="I347" s="17"/>
    </row>
    <row r="348" spans="9:9" x14ac:dyDescent="0.3">
      <c r="I348" s="17"/>
    </row>
    <row r="349" spans="9:9" x14ac:dyDescent="0.3">
      <c r="I349" s="17"/>
    </row>
    <row r="350" spans="9:9" x14ac:dyDescent="0.3">
      <c r="I350" s="17"/>
    </row>
    <row r="351" spans="9:9" x14ac:dyDescent="0.3">
      <c r="I351" s="17"/>
    </row>
    <row r="352" spans="9:9" x14ac:dyDescent="0.3">
      <c r="I352" s="17"/>
    </row>
    <row r="353" spans="9:9" x14ac:dyDescent="0.3">
      <c r="I353" s="17"/>
    </row>
    <row r="354" spans="9:9" x14ac:dyDescent="0.3">
      <c r="I354" s="17"/>
    </row>
    <row r="355" spans="9:9" x14ac:dyDescent="0.3">
      <c r="I355" s="17"/>
    </row>
    <row r="356" spans="9:9" x14ac:dyDescent="0.3">
      <c r="I356" s="17"/>
    </row>
    <row r="357" spans="9:9" x14ac:dyDescent="0.3">
      <c r="I357" s="17"/>
    </row>
    <row r="358" spans="9:9" x14ac:dyDescent="0.3">
      <c r="I358" s="17"/>
    </row>
    <row r="359" spans="9:9" x14ac:dyDescent="0.3">
      <c r="I359" s="17"/>
    </row>
    <row r="360" spans="9:9" x14ac:dyDescent="0.3">
      <c r="I360" s="17"/>
    </row>
    <row r="361" spans="9:9" x14ac:dyDescent="0.3">
      <c r="I361" s="17"/>
    </row>
    <row r="362" spans="9:9" x14ac:dyDescent="0.3">
      <c r="I362" s="17"/>
    </row>
    <row r="363" spans="9:9" x14ac:dyDescent="0.3">
      <c r="I363" s="17"/>
    </row>
    <row r="364" spans="9:9" x14ac:dyDescent="0.3">
      <c r="I364" s="17"/>
    </row>
    <row r="365" spans="9:9" x14ac:dyDescent="0.3">
      <c r="I365" s="17"/>
    </row>
    <row r="366" spans="9:9" x14ac:dyDescent="0.3">
      <c r="I366" s="17"/>
    </row>
    <row r="367" spans="9:9" x14ac:dyDescent="0.3">
      <c r="I367" s="17"/>
    </row>
    <row r="368" spans="9:9" x14ac:dyDescent="0.3">
      <c r="I368" s="17"/>
    </row>
    <row r="369" spans="9:9" x14ac:dyDescent="0.3">
      <c r="I369" s="17"/>
    </row>
    <row r="370" spans="9:9" x14ac:dyDescent="0.3">
      <c r="I370" s="17"/>
    </row>
    <row r="371" spans="9:9" x14ac:dyDescent="0.3">
      <c r="I371" s="17"/>
    </row>
    <row r="372" spans="9:9" x14ac:dyDescent="0.3">
      <c r="I372" s="17"/>
    </row>
    <row r="373" spans="9:9" x14ac:dyDescent="0.3">
      <c r="I373" s="17"/>
    </row>
    <row r="374" spans="9:9" x14ac:dyDescent="0.3">
      <c r="I374" s="17"/>
    </row>
    <row r="375" spans="9:9" x14ac:dyDescent="0.3">
      <c r="I375" s="17"/>
    </row>
    <row r="376" spans="9:9" x14ac:dyDescent="0.3">
      <c r="I376" s="17"/>
    </row>
    <row r="377" spans="9:9" x14ac:dyDescent="0.3">
      <c r="I377" s="17"/>
    </row>
    <row r="378" spans="9:9" x14ac:dyDescent="0.3">
      <c r="I378" s="17"/>
    </row>
    <row r="379" spans="9:9" x14ac:dyDescent="0.3">
      <c r="I379" s="17"/>
    </row>
    <row r="380" spans="9:9" x14ac:dyDescent="0.3">
      <c r="I380" s="17"/>
    </row>
    <row r="381" spans="9:9" x14ac:dyDescent="0.3">
      <c r="I381" s="17"/>
    </row>
    <row r="382" spans="9:9" x14ac:dyDescent="0.3">
      <c r="I382" s="17"/>
    </row>
    <row r="383" spans="9:9" x14ac:dyDescent="0.3">
      <c r="I383" s="17"/>
    </row>
    <row r="384" spans="9:9" x14ac:dyDescent="0.3">
      <c r="I384" s="17"/>
    </row>
    <row r="385" spans="9:9" x14ac:dyDescent="0.3">
      <c r="I385" s="17"/>
    </row>
    <row r="386" spans="9:9" x14ac:dyDescent="0.3">
      <c r="I386" s="17"/>
    </row>
    <row r="387" spans="9:9" x14ac:dyDescent="0.3">
      <c r="I387" s="17"/>
    </row>
    <row r="388" spans="9:9" x14ac:dyDescent="0.3">
      <c r="I388" s="17"/>
    </row>
    <row r="389" spans="9:9" x14ac:dyDescent="0.3">
      <c r="I389" s="17"/>
    </row>
    <row r="390" spans="9:9" x14ac:dyDescent="0.3">
      <c r="I390" s="17"/>
    </row>
    <row r="391" spans="9:9" x14ac:dyDescent="0.3">
      <c r="I391" s="17"/>
    </row>
    <row r="392" spans="9:9" x14ac:dyDescent="0.3">
      <c r="I392" s="17"/>
    </row>
    <row r="393" spans="9:9" x14ac:dyDescent="0.3">
      <c r="I393" s="17"/>
    </row>
    <row r="394" spans="9:9" x14ac:dyDescent="0.3">
      <c r="I394" s="17"/>
    </row>
    <row r="395" spans="9:9" x14ac:dyDescent="0.3">
      <c r="I395" s="17"/>
    </row>
    <row r="396" spans="9:9" x14ac:dyDescent="0.3">
      <c r="I396" s="17"/>
    </row>
    <row r="397" spans="9:9" x14ac:dyDescent="0.3">
      <c r="I397" s="17"/>
    </row>
    <row r="398" spans="9:9" x14ac:dyDescent="0.3">
      <c r="I398" s="17"/>
    </row>
    <row r="399" spans="9:9" x14ac:dyDescent="0.3">
      <c r="I399" s="17"/>
    </row>
    <row r="400" spans="9:9" x14ac:dyDescent="0.3">
      <c r="I400" s="17"/>
    </row>
    <row r="401" spans="9:9" x14ac:dyDescent="0.3">
      <c r="I401" s="17"/>
    </row>
    <row r="402" spans="9:9" x14ac:dyDescent="0.3">
      <c r="I402" s="17"/>
    </row>
    <row r="403" spans="9:9" x14ac:dyDescent="0.3">
      <c r="I403" s="17"/>
    </row>
    <row r="404" spans="9:9" x14ac:dyDescent="0.3">
      <c r="I404" s="17"/>
    </row>
    <row r="405" spans="9:9" x14ac:dyDescent="0.3">
      <c r="I405" s="17"/>
    </row>
    <row r="406" spans="9:9" x14ac:dyDescent="0.3">
      <c r="I406" s="17"/>
    </row>
    <row r="407" spans="9:9" x14ac:dyDescent="0.3">
      <c r="I407" s="17"/>
    </row>
    <row r="408" spans="9:9" x14ac:dyDescent="0.3">
      <c r="I408" s="17"/>
    </row>
    <row r="409" spans="9:9" x14ac:dyDescent="0.3">
      <c r="I409" s="17"/>
    </row>
    <row r="410" spans="9:9" x14ac:dyDescent="0.3">
      <c r="I410" s="17"/>
    </row>
    <row r="411" spans="9:9" x14ac:dyDescent="0.3">
      <c r="I411" s="17"/>
    </row>
    <row r="412" spans="9:9" x14ac:dyDescent="0.3">
      <c r="I412" s="17"/>
    </row>
    <row r="413" spans="9:9" x14ac:dyDescent="0.3">
      <c r="I413" s="17"/>
    </row>
    <row r="414" spans="9:9" x14ac:dyDescent="0.3">
      <c r="I414" s="17"/>
    </row>
    <row r="415" spans="9:9" x14ac:dyDescent="0.3">
      <c r="I415" s="17"/>
    </row>
    <row r="416" spans="9:9" x14ac:dyDescent="0.3">
      <c r="I416" s="17"/>
    </row>
    <row r="417" spans="9:9" x14ac:dyDescent="0.3">
      <c r="I417" s="17"/>
    </row>
    <row r="418" spans="9:9" x14ac:dyDescent="0.3">
      <c r="I418" s="17"/>
    </row>
    <row r="419" spans="9:9" x14ac:dyDescent="0.3">
      <c r="I419" s="17"/>
    </row>
    <row r="420" spans="9:9" x14ac:dyDescent="0.3">
      <c r="I420" s="17"/>
    </row>
    <row r="421" spans="9:9" x14ac:dyDescent="0.3">
      <c r="I421" s="17"/>
    </row>
    <row r="422" spans="9:9" x14ac:dyDescent="0.3">
      <c r="I422" s="17"/>
    </row>
    <row r="423" spans="9:9" x14ac:dyDescent="0.3">
      <c r="I423" s="17"/>
    </row>
    <row r="424" spans="9:9" x14ac:dyDescent="0.3">
      <c r="I424" s="17"/>
    </row>
    <row r="425" spans="9:9" x14ac:dyDescent="0.3">
      <c r="I425" s="17"/>
    </row>
    <row r="426" spans="9:9" x14ac:dyDescent="0.3">
      <c r="I426" s="17"/>
    </row>
    <row r="427" spans="9:9" x14ac:dyDescent="0.3">
      <c r="I427" s="17"/>
    </row>
    <row r="428" spans="9:9" x14ac:dyDescent="0.3">
      <c r="I428" s="17"/>
    </row>
    <row r="429" spans="9:9" x14ac:dyDescent="0.3">
      <c r="I429" s="17"/>
    </row>
    <row r="430" spans="9:9" x14ac:dyDescent="0.3">
      <c r="I430" s="17"/>
    </row>
    <row r="431" spans="9:9" x14ac:dyDescent="0.3">
      <c r="I431" s="17"/>
    </row>
    <row r="432" spans="9:9" x14ac:dyDescent="0.3">
      <c r="I432" s="17"/>
    </row>
    <row r="433" spans="9:9" x14ac:dyDescent="0.3">
      <c r="I433" s="17"/>
    </row>
    <row r="434" spans="9:9" x14ac:dyDescent="0.3">
      <c r="I434" s="17"/>
    </row>
    <row r="435" spans="9:9" x14ac:dyDescent="0.3">
      <c r="I435" s="17"/>
    </row>
    <row r="436" spans="9:9" x14ac:dyDescent="0.3">
      <c r="I436" s="17"/>
    </row>
    <row r="437" spans="9:9" x14ac:dyDescent="0.3">
      <c r="I437" s="17"/>
    </row>
    <row r="438" spans="9:9" x14ac:dyDescent="0.3">
      <c r="I438" s="17"/>
    </row>
    <row r="439" spans="9:9" x14ac:dyDescent="0.3">
      <c r="I439" s="17"/>
    </row>
    <row r="440" spans="9:9" x14ac:dyDescent="0.3">
      <c r="I440" s="17"/>
    </row>
    <row r="441" spans="9:9" x14ac:dyDescent="0.3">
      <c r="I441" s="17"/>
    </row>
    <row r="442" spans="9:9" x14ac:dyDescent="0.3">
      <c r="I442" s="17"/>
    </row>
    <row r="443" spans="9:9" x14ac:dyDescent="0.3">
      <c r="I443" s="17"/>
    </row>
    <row r="444" spans="9:9" x14ac:dyDescent="0.3">
      <c r="I444" s="17"/>
    </row>
    <row r="445" spans="9:9" x14ac:dyDescent="0.3">
      <c r="I445" s="17"/>
    </row>
    <row r="446" spans="9:9" x14ac:dyDescent="0.3">
      <c r="I446" s="17"/>
    </row>
    <row r="447" spans="9:9" x14ac:dyDescent="0.3">
      <c r="I447" s="17"/>
    </row>
    <row r="448" spans="9:9" x14ac:dyDescent="0.3">
      <c r="I448" s="17"/>
    </row>
    <row r="449" spans="9:9" x14ac:dyDescent="0.3">
      <c r="I449" s="17"/>
    </row>
    <row r="450" spans="9:9" x14ac:dyDescent="0.3">
      <c r="I450" s="17"/>
    </row>
    <row r="451" spans="9:9" x14ac:dyDescent="0.3">
      <c r="I451" s="17"/>
    </row>
    <row r="452" spans="9:9" x14ac:dyDescent="0.3">
      <c r="I452" s="17"/>
    </row>
    <row r="453" spans="9:9" x14ac:dyDescent="0.3">
      <c r="I453" s="17"/>
    </row>
    <row r="454" spans="9:9" x14ac:dyDescent="0.3">
      <c r="I454" s="17"/>
    </row>
    <row r="455" spans="9:9" x14ac:dyDescent="0.3">
      <c r="I455" s="17"/>
    </row>
    <row r="456" spans="9:9" x14ac:dyDescent="0.3">
      <c r="I456" s="17"/>
    </row>
    <row r="457" spans="9:9" x14ac:dyDescent="0.3">
      <c r="I457" s="17"/>
    </row>
    <row r="458" spans="9:9" x14ac:dyDescent="0.3">
      <c r="I458" s="17"/>
    </row>
    <row r="459" spans="9:9" x14ac:dyDescent="0.3">
      <c r="I459" s="17"/>
    </row>
    <row r="460" spans="9:9" x14ac:dyDescent="0.3">
      <c r="I460" s="17"/>
    </row>
    <row r="461" spans="9:9" x14ac:dyDescent="0.3">
      <c r="I461" s="17"/>
    </row>
    <row r="462" spans="9:9" x14ac:dyDescent="0.3">
      <c r="I462" s="17"/>
    </row>
    <row r="463" spans="9:9" x14ac:dyDescent="0.3">
      <c r="I463" s="17"/>
    </row>
    <row r="464" spans="9:9" x14ac:dyDescent="0.3">
      <c r="I464" s="17"/>
    </row>
    <row r="465" spans="9:9" x14ac:dyDescent="0.3">
      <c r="I465" s="17"/>
    </row>
    <row r="466" spans="9:9" x14ac:dyDescent="0.3">
      <c r="I466" s="17"/>
    </row>
    <row r="467" spans="9:9" x14ac:dyDescent="0.3">
      <c r="I467" s="17"/>
    </row>
    <row r="468" spans="9:9" x14ac:dyDescent="0.3">
      <c r="I468" s="17"/>
    </row>
    <row r="469" spans="9:9" x14ac:dyDescent="0.3">
      <c r="I469" s="17"/>
    </row>
    <row r="470" spans="9:9" x14ac:dyDescent="0.3">
      <c r="I470" s="17"/>
    </row>
    <row r="471" spans="9:9" x14ac:dyDescent="0.3">
      <c r="I471" s="17"/>
    </row>
    <row r="472" spans="9:9" x14ac:dyDescent="0.3">
      <c r="I472" s="17"/>
    </row>
    <row r="473" spans="9:9" x14ac:dyDescent="0.3">
      <c r="I473" s="17"/>
    </row>
    <row r="474" spans="9:9" x14ac:dyDescent="0.3">
      <c r="I474" s="17"/>
    </row>
    <row r="475" spans="9:9" x14ac:dyDescent="0.3">
      <c r="I475" s="17"/>
    </row>
    <row r="476" spans="9:9" x14ac:dyDescent="0.3">
      <c r="I476" s="17"/>
    </row>
    <row r="477" spans="9:9" x14ac:dyDescent="0.3">
      <c r="I477" s="17"/>
    </row>
    <row r="478" spans="9:9" x14ac:dyDescent="0.3">
      <c r="I478" s="17"/>
    </row>
    <row r="479" spans="9:9" x14ac:dyDescent="0.3">
      <c r="I479" s="17"/>
    </row>
    <row r="480" spans="9:9" x14ac:dyDescent="0.3">
      <c r="I480" s="17"/>
    </row>
    <row r="481" spans="9:9" x14ac:dyDescent="0.3">
      <c r="I481" s="17"/>
    </row>
    <row r="482" spans="9:9" x14ac:dyDescent="0.3">
      <c r="I482" s="17"/>
    </row>
    <row r="483" spans="9:9" x14ac:dyDescent="0.3">
      <c r="I483" s="17"/>
    </row>
    <row r="484" spans="9:9" x14ac:dyDescent="0.3">
      <c r="I484" s="17"/>
    </row>
    <row r="485" spans="9:9" x14ac:dyDescent="0.3">
      <c r="I485" s="17"/>
    </row>
    <row r="486" spans="9:9" x14ac:dyDescent="0.3">
      <c r="I486" s="17"/>
    </row>
    <row r="487" spans="9:9" x14ac:dyDescent="0.3">
      <c r="I487" s="17"/>
    </row>
    <row r="488" spans="9:9" x14ac:dyDescent="0.3">
      <c r="I488" s="17"/>
    </row>
    <row r="489" spans="9:9" x14ac:dyDescent="0.3">
      <c r="I489" s="17"/>
    </row>
    <row r="490" spans="9:9" x14ac:dyDescent="0.3">
      <c r="I490" s="17"/>
    </row>
    <row r="491" spans="9:9" x14ac:dyDescent="0.3">
      <c r="I491" s="17"/>
    </row>
    <row r="492" spans="9:9" x14ac:dyDescent="0.3">
      <c r="I492" s="17"/>
    </row>
    <row r="493" spans="9:9" x14ac:dyDescent="0.3">
      <c r="I493" s="17"/>
    </row>
    <row r="494" spans="9:9" x14ac:dyDescent="0.3">
      <c r="I494" s="17"/>
    </row>
    <row r="495" spans="9:9" x14ac:dyDescent="0.3">
      <c r="I495" s="17"/>
    </row>
    <row r="496" spans="9:9" x14ac:dyDescent="0.3">
      <c r="I496" s="17"/>
    </row>
    <row r="497" spans="9:9" x14ac:dyDescent="0.3">
      <c r="I497" s="17"/>
    </row>
    <row r="498" spans="9:9" x14ac:dyDescent="0.3">
      <c r="I498" s="17"/>
    </row>
    <row r="499" spans="9:9" x14ac:dyDescent="0.3">
      <c r="I499" s="17"/>
    </row>
    <row r="500" spans="9:9" x14ac:dyDescent="0.3">
      <c r="I500" s="17"/>
    </row>
    <row r="501" spans="9:9" x14ac:dyDescent="0.3">
      <c r="I501" s="17"/>
    </row>
    <row r="502" spans="9:9" x14ac:dyDescent="0.3">
      <c r="I502" s="17"/>
    </row>
    <row r="503" spans="9:9" x14ac:dyDescent="0.3">
      <c r="I503" s="17"/>
    </row>
    <row r="504" spans="9:9" x14ac:dyDescent="0.3">
      <c r="I504" s="17"/>
    </row>
    <row r="505" spans="9:9" x14ac:dyDescent="0.3">
      <c r="I505" s="17"/>
    </row>
    <row r="506" spans="9:9" x14ac:dyDescent="0.3">
      <c r="I506" s="17"/>
    </row>
    <row r="507" spans="9:9" x14ac:dyDescent="0.3">
      <c r="I507" s="17"/>
    </row>
    <row r="508" spans="9:9" x14ac:dyDescent="0.3">
      <c r="I508" s="17"/>
    </row>
    <row r="509" spans="9:9" x14ac:dyDescent="0.3">
      <c r="I509" s="17"/>
    </row>
    <row r="510" spans="9:9" x14ac:dyDescent="0.3">
      <c r="I510" s="17"/>
    </row>
    <row r="511" spans="9:9" x14ac:dyDescent="0.3">
      <c r="I511" s="17"/>
    </row>
    <row r="512" spans="9:9" x14ac:dyDescent="0.3">
      <c r="I512" s="17"/>
    </row>
    <row r="513" spans="9:9" x14ac:dyDescent="0.3">
      <c r="I513" s="17"/>
    </row>
    <row r="514" spans="9:9" x14ac:dyDescent="0.3">
      <c r="I514" s="17"/>
    </row>
    <row r="515" spans="9:9" x14ac:dyDescent="0.3">
      <c r="I515" s="17"/>
    </row>
    <row r="516" spans="9:9" x14ac:dyDescent="0.3">
      <c r="I516" s="17"/>
    </row>
    <row r="517" spans="9:9" x14ac:dyDescent="0.3">
      <c r="I517" s="17"/>
    </row>
    <row r="518" spans="9:9" x14ac:dyDescent="0.3">
      <c r="I518" s="17"/>
    </row>
    <row r="519" spans="9:9" x14ac:dyDescent="0.3">
      <c r="I519" s="17"/>
    </row>
    <row r="520" spans="9:9" x14ac:dyDescent="0.3">
      <c r="I520" s="17"/>
    </row>
    <row r="521" spans="9:9" x14ac:dyDescent="0.3">
      <c r="I521" s="17"/>
    </row>
    <row r="522" spans="9:9" x14ac:dyDescent="0.3">
      <c r="I522" s="17"/>
    </row>
    <row r="523" spans="9:9" x14ac:dyDescent="0.3">
      <c r="I523" s="17"/>
    </row>
    <row r="524" spans="9:9" x14ac:dyDescent="0.3">
      <c r="I524" s="17"/>
    </row>
    <row r="525" spans="9:9" x14ac:dyDescent="0.3">
      <c r="I525" s="17"/>
    </row>
    <row r="526" spans="9:9" x14ac:dyDescent="0.3">
      <c r="I526" s="17"/>
    </row>
    <row r="527" spans="9:9" x14ac:dyDescent="0.3">
      <c r="I527" s="17"/>
    </row>
    <row r="528" spans="9:9" x14ac:dyDescent="0.3">
      <c r="I528" s="17"/>
    </row>
    <row r="529" spans="9:9" x14ac:dyDescent="0.3">
      <c r="I529" s="17"/>
    </row>
    <row r="530" spans="9:9" x14ac:dyDescent="0.3">
      <c r="I530" s="17"/>
    </row>
    <row r="531" spans="9:9" x14ac:dyDescent="0.3">
      <c r="I531" s="17"/>
    </row>
    <row r="532" spans="9:9" x14ac:dyDescent="0.3">
      <c r="I532" s="17"/>
    </row>
    <row r="533" spans="9:9" x14ac:dyDescent="0.3">
      <c r="I533" s="17"/>
    </row>
    <row r="534" spans="9:9" x14ac:dyDescent="0.3">
      <c r="I534" s="17"/>
    </row>
    <row r="535" spans="9:9" x14ac:dyDescent="0.3">
      <c r="I535" s="17"/>
    </row>
    <row r="536" spans="9:9" x14ac:dyDescent="0.3">
      <c r="I536" s="17"/>
    </row>
    <row r="537" spans="9:9" x14ac:dyDescent="0.3">
      <c r="I537" s="17"/>
    </row>
    <row r="538" spans="9:9" x14ac:dyDescent="0.3">
      <c r="I538" s="17"/>
    </row>
    <row r="539" spans="9:9" x14ac:dyDescent="0.3">
      <c r="I539" s="17"/>
    </row>
    <row r="540" spans="9:9" x14ac:dyDescent="0.3">
      <c r="I540" s="17"/>
    </row>
    <row r="541" spans="9:9" x14ac:dyDescent="0.3">
      <c r="I541" s="17"/>
    </row>
    <row r="542" spans="9:9" x14ac:dyDescent="0.3">
      <c r="I542" s="17"/>
    </row>
    <row r="543" spans="9:9" x14ac:dyDescent="0.3">
      <c r="I543" s="17"/>
    </row>
    <row r="544" spans="9:9" x14ac:dyDescent="0.3">
      <c r="I544" s="17"/>
    </row>
    <row r="545" spans="9:9" x14ac:dyDescent="0.3">
      <c r="I545" s="17"/>
    </row>
    <row r="546" spans="9:9" x14ac:dyDescent="0.3">
      <c r="I546" s="17"/>
    </row>
    <row r="547" spans="9:9" x14ac:dyDescent="0.3">
      <c r="I547" s="17"/>
    </row>
    <row r="548" spans="9:9" x14ac:dyDescent="0.3">
      <c r="I548" s="17"/>
    </row>
    <row r="549" spans="9:9" x14ac:dyDescent="0.3">
      <c r="I549" s="17"/>
    </row>
    <row r="550" spans="9:9" x14ac:dyDescent="0.3">
      <c r="I550" s="17"/>
    </row>
    <row r="551" spans="9:9" x14ac:dyDescent="0.3">
      <c r="I551" s="17"/>
    </row>
    <row r="552" spans="9:9" x14ac:dyDescent="0.3">
      <c r="I552" s="17"/>
    </row>
    <row r="553" spans="9:9" x14ac:dyDescent="0.3">
      <c r="I553" s="17"/>
    </row>
    <row r="554" spans="9:9" x14ac:dyDescent="0.3">
      <c r="I554" s="17"/>
    </row>
    <row r="555" spans="9:9" x14ac:dyDescent="0.3">
      <c r="I555" s="17"/>
    </row>
    <row r="556" spans="9:9" x14ac:dyDescent="0.3">
      <c r="I556" s="17"/>
    </row>
    <row r="557" spans="9:9" x14ac:dyDescent="0.3">
      <c r="I557" s="17"/>
    </row>
    <row r="558" spans="9:9" x14ac:dyDescent="0.3">
      <c r="I558" s="17"/>
    </row>
    <row r="559" spans="9:9" x14ac:dyDescent="0.3">
      <c r="I559" s="17"/>
    </row>
    <row r="560" spans="9:9" x14ac:dyDescent="0.3">
      <c r="I560" s="17"/>
    </row>
    <row r="561" spans="9:9" x14ac:dyDescent="0.3">
      <c r="I561" s="17"/>
    </row>
    <row r="562" spans="9:9" x14ac:dyDescent="0.3">
      <c r="I562" s="17"/>
    </row>
    <row r="563" spans="9:9" x14ac:dyDescent="0.3">
      <c r="I563" s="17"/>
    </row>
    <row r="564" spans="9:9" x14ac:dyDescent="0.3">
      <c r="I564" s="17"/>
    </row>
    <row r="565" spans="9:9" x14ac:dyDescent="0.3">
      <c r="I565" s="17"/>
    </row>
    <row r="566" spans="9:9" x14ac:dyDescent="0.3">
      <c r="I566" s="17"/>
    </row>
    <row r="567" spans="9:9" x14ac:dyDescent="0.3">
      <c r="I567" s="17"/>
    </row>
    <row r="568" spans="9:9" x14ac:dyDescent="0.3">
      <c r="I568" s="17"/>
    </row>
    <row r="569" spans="9:9" x14ac:dyDescent="0.3">
      <c r="I569" s="17"/>
    </row>
    <row r="570" spans="9:9" x14ac:dyDescent="0.3">
      <c r="I570" s="17"/>
    </row>
    <row r="571" spans="9:9" x14ac:dyDescent="0.3">
      <c r="I571" s="17"/>
    </row>
    <row r="572" spans="9:9" x14ac:dyDescent="0.3">
      <c r="I572" s="17"/>
    </row>
    <row r="573" spans="9:9" x14ac:dyDescent="0.3">
      <c r="I573" s="17"/>
    </row>
    <row r="574" spans="9:9" x14ac:dyDescent="0.3">
      <c r="I574" s="17"/>
    </row>
    <row r="575" spans="9:9" x14ac:dyDescent="0.3">
      <c r="I575" s="17"/>
    </row>
    <row r="576" spans="9:9" x14ac:dyDescent="0.3">
      <c r="I576" s="17"/>
    </row>
    <row r="577" spans="9:9" x14ac:dyDescent="0.3">
      <c r="I577" s="17"/>
    </row>
    <row r="578" spans="9:9" x14ac:dyDescent="0.3">
      <c r="I578" s="17"/>
    </row>
    <row r="579" spans="9:9" x14ac:dyDescent="0.3">
      <c r="I579" s="17"/>
    </row>
    <row r="580" spans="9:9" x14ac:dyDescent="0.3">
      <c r="I580" s="17"/>
    </row>
    <row r="581" spans="9:9" x14ac:dyDescent="0.3">
      <c r="I581" s="17"/>
    </row>
    <row r="582" spans="9:9" x14ac:dyDescent="0.3">
      <c r="I582" s="17"/>
    </row>
    <row r="583" spans="9:9" x14ac:dyDescent="0.3">
      <c r="I583" s="17"/>
    </row>
    <row r="584" spans="9:9" x14ac:dyDescent="0.3">
      <c r="I584" s="17"/>
    </row>
    <row r="585" spans="9:9" x14ac:dyDescent="0.3">
      <c r="I585" s="17"/>
    </row>
    <row r="586" spans="9:9" x14ac:dyDescent="0.3">
      <c r="I586" s="17"/>
    </row>
    <row r="587" spans="9:9" x14ac:dyDescent="0.3">
      <c r="I587" s="17"/>
    </row>
    <row r="588" spans="9:9" x14ac:dyDescent="0.3">
      <c r="I588" s="17"/>
    </row>
    <row r="589" spans="9:9" x14ac:dyDescent="0.3">
      <c r="I589" s="17"/>
    </row>
    <row r="590" spans="9:9" x14ac:dyDescent="0.3">
      <c r="I590" s="17"/>
    </row>
    <row r="591" spans="9:9" x14ac:dyDescent="0.3">
      <c r="I591" s="17"/>
    </row>
    <row r="592" spans="9:9" x14ac:dyDescent="0.3">
      <c r="I592" s="17"/>
    </row>
    <row r="593" spans="9:9" x14ac:dyDescent="0.3">
      <c r="I593" s="17"/>
    </row>
    <row r="594" spans="9:9" x14ac:dyDescent="0.3">
      <c r="I594" s="17"/>
    </row>
    <row r="595" spans="9:9" x14ac:dyDescent="0.3">
      <c r="I595" s="17"/>
    </row>
    <row r="596" spans="9:9" x14ac:dyDescent="0.3">
      <c r="I596" s="17"/>
    </row>
    <row r="597" spans="9:9" x14ac:dyDescent="0.3">
      <c r="I597" s="17"/>
    </row>
    <row r="598" spans="9:9" x14ac:dyDescent="0.3">
      <c r="I598" s="17"/>
    </row>
    <row r="599" spans="9:9" x14ac:dyDescent="0.3">
      <c r="I599" s="17"/>
    </row>
    <row r="600" spans="9:9" x14ac:dyDescent="0.3">
      <c r="I600" s="17"/>
    </row>
    <row r="601" spans="9:9" x14ac:dyDescent="0.3">
      <c r="I601" s="17"/>
    </row>
    <row r="602" spans="9:9" x14ac:dyDescent="0.3">
      <c r="I602" s="17"/>
    </row>
    <row r="603" spans="9:9" x14ac:dyDescent="0.3">
      <c r="I603" s="17"/>
    </row>
    <row r="604" spans="9:9" x14ac:dyDescent="0.3">
      <c r="I604" s="17"/>
    </row>
    <row r="605" spans="9:9" x14ac:dyDescent="0.3">
      <c r="I605" s="17"/>
    </row>
    <row r="606" spans="9:9" x14ac:dyDescent="0.3">
      <c r="I606" s="17"/>
    </row>
    <row r="607" spans="9:9" x14ac:dyDescent="0.3">
      <c r="I607" s="17"/>
    </row>
    <row r="608" spans="9:9" x14ac:dyDescent="0.3">
      <c r="I608" s="17"/>
    </row>
    <row r="609" spans="9:9" x14ac:dyDescent="0.3">
      <c r="I609" s="17"/>
    </row>
    <row r="610" spans="9:9" x14ac:dyDescent="0.3">
      <c r="I610" s="17"/>
    </row>
    <row r="611" spans="9:9" x14ac:dyDescent="0.3">
      <c r="I611" s="17"/>
    </row>
    <row r="612" spans="9:9" x14ac:dyDescent="0.3">
      <c r="I612" s="17"/>
    </row>
    <row r="613" spans="9:9" x14ac:dyDescent="0.3">
      <c r="I613" s="17"/>
    </row>
    <row r="614" spans="9:9" x14ac:dyDescent="0.3">
      <c r="I614" s="17"/>
    </row>
    <row r="615" spans="9:9" x14ac:dyDescent="0.3">
      <c r="I615" s="17"/>
    </row>
    <row r="616" spans="9:9" x14ac:dyDescent="0.3">
      <c r="I616" s="17"/>
    </row>
    <row r="617" spans="9:9" x14ac:dyDescent="0.3">
      <c r="I617" s="17"/>
    </row>
    <row r="618" spans="9:9" x14ac:dyDescent="0.3">
      <c r="I618" s="17"/>
    </row>
    <row r="619" spans="9:9" x14ac:dyDescent="0.3">
      <c r="I619" s="17"/>
    </row>
    <row r="620" spans="9:9" x14ac:dyDescent="0.3">
      <c r="I620" s="17"/>
    </row>
    <row r="621" spans="9:9" x14ac:dyDescent="0.3">
      <c r="I621" s="17"/>
    </row>
    <row r="622" spans="9:9" x14ac:dyDescent="0.3">
      <c r="I622" s="17"/>
    </row>
    <row r="623" spans="9:9" x14ac:dyDescent="0.3">
      <c r="I623" s="17"/>
    </row>
    <row r="624" spans="9:9" x14ac:dyDescent="0.3">
      <c r="I624" s="17"/>
    </row>
    <row r="625" spans="9:9" x14ac:dyDescent="0.3">
      <c r="I625" s="17"/>
    </row>
    <row r="626" spans="9:9" x14ac:dyDescent="0.3">
      <c r="I626" s="17"/>
    </row>
    <row r="627" spans="9:9" x14ac:dyDescent="0.3">
      <c r="I627" s="17"/>
    </row>
    <row r="628" spans="9:9" x14ac:dyDescent="0.3">
      <c r="I628" s="17"/>
    </row>
    <row r="629" spans="9:9" x14ac:dyDescent="0.3">
      <c r="I629" s="17"/>
    </row>
    <row r="630" spans="9:9" x14ac:dyDescent="0.3">
      <c r="I630" s="17"/>
    </row>
    <row r="631" spans="9:9" x14ac:dyDescent="0.3">
      <c r="I631" s="17"/>
    </row>
    <row r="632" spans="9:9" x14ac:dyDescent="0.3">
      <c r="I632" s="17"/>
    </row>
    <row r="633" spans="9:9" x14ac:dyDescent="0.3">
      <c r="I633" s="17"/>
    </row>
    <row r="634" spans="9:9" x14ac:dyDescent="0.3">
      <c r="I634" s="17"/>
    </row>
    <row r="635" spans="9:9" x14ac:dyDescent="0.3">
      <c r="I635" s="17"/>
    </row>
    <row r="636" spans="9:9" x14ac:dyDescent="0.3">
      <c r="I636" s="17"/>
    </row>
    <row r="637" spans="9:9" x14ac:dyDescent="0.3">
      <c r="I637" s="17"/>
    </row>
    <row r="638" spans="9:9" x14ac:dyDescent="0.3">
      <c r="I638" s="17"/>
    </row>
    <row r="639" spans="9:9" x14ac:dyDescent="0.3">
      <c r="I639" s="17"/>
    </row>
    <row r="640" spans="9:9" x14ac:dyDescent="0.3">
      <c r="I640" s="17"/>
    </row>
    <row r="641" spans="9:9" x14ac:dyDescent="0.3">
      <c r="I641" s="17"/>
    </row>
    <row r="642" spans="9:9" x14ac:dyDescent="0.3">
      <c r="I642" s="17"/>
    </row>
    <row r="643" spans="9:9" x14ac:dyDescent="0.3">
      <c r="I643" s="17"/>
    </row>
    <row r="644" spans="9:9" x14ac:dyDescent="0.3">
      <c r="I644" s="17"/>
    </row>
    <row r="645" spans="9:9" x14ac:dyDescent="0.3">
      <c r="I645" s="17"/>
    </row>
    <row r="646" spans="9:9" x14ac:dyDescent="0.3">
      <c r="I646" s="17"/>
    </row>
    <row r="647" spans="9:9" x14ac:dyDescent="0.3">
      <c r="I647" s="17"/>
    </row>
    <row r="648" spans="9:9" x14ac:dyDescent="0.3">
      <c r="I648" s="17"/>
    </row>
    <row r="649" spans="9:9" x14ac:dyDescent="0.3">
      <c r="I649" s="17"/>
    </row>
    <row r="650" spans="9:9" x14ac:dyDescent="0.3">
      <c r="I650" s="17"/>
    </row>
    <row r="651" spans="9:9" x14ac:dyDescent="0.3">
      <c r="I651" s="17"/>
    </row>
    <row r="652" spans="9:9" x14ac:dyDescent="0.3">
      <c r="I652" s="17"/>
    </row>
    <row r="653" spans="9:9" x14ac:dyDescent="0.3">
      <c r="I653" s="17"/>
    </row>
    <row r="654" spans="9:9" x14ac:dyDescent="0.3">
      <c r="I654" s="17"/>
    </row>
    <row r="655" spans="9:9" x14ac:dyDescent="0.3">
      <c r="I655" s="17"/>
    </row>
    <row r="656" spans="9:9" x14ac:dyDescent="0.3">
      <c r="I656" s="17"/>
    </row>
    <row r="657" spans="9:9" x14ac:dyDescent="0.3">
      <c r="I657" s="17"/>
    </row>
    <row r="658" spans="9:9" x14ac:dyDescent="0.3">
      <c r="I658" s="17"/>
    </row>
    <row r="659" spans="9:9" x14ac:dyDescent="0.3">
      <c r="I659" s="17"/>
    </row>
    <row r="660" spans="9:9" x14ac:dyDescent="0.3">
      <c r="I660" s="17"/>
    </row>
    <row r="661" spans="9:9" x14ac:dyDescent="0.3">
      <c r="I661" s="17"/>
    </row>
    <row r="662" spans="9:9" x14ac:dyDescent="0.3">
      <c r="I662" s="17"/>
    </row>
    <row r="663" spans="9:9" x14ac:dyDescent="0.3">
      <c r="I663" s="17"/>
    </row>
    <row r="664" spans="9:9" x14ac:dyDescent="0.3">
      <c r="I664" s="17"/>
    </row>
    <row r="665" spans="9:9" x14ac:dyDescent="0.3">
      <c r="I665" s="17"/>
    </row>
    <row r="666" spans="9:9" x14ac:dyDescent="0.3">
      <c r="I666" s="17"/>
    </row>
    <row r="667" spans="9:9" x14ac:dyDescent="0.3">
      <c r="I667" s="17"/>
    </row>
    <row r="668" spans="9:9" x14ac:dyDescent="0.3">
      <c r="I668" s="17"/>
    </row>
    <row r="669" spans="9:9" x14ac:dyDescent="0.3">
      <c r="I669" s="17"/>
    </row>
    <row r="670" spans="9:9" x14ac:dyDescent="0.3">
      <c r="I670" s="17"/>
    </row>
    <row r="671" spans="9:9" x14ac:dyDescent="0.3">
      <c r="I671" s="17"/>
    </row>
    <row r="672" spans="9:9" x14ac:dyDescent="0.3">
      <c r="I672" s="17"/>
    </row>
    <row r="673" spans="9:9" x14ac:dyDescent="0.3">
      <c r="I673" s="17"/>
    </row>
    <row r="674" spans="9:9" x14ac:dyDescent="0.3">
      <c r="I674" s="17"/>
    </row>
    <row r="675" spans="9:9" x14ac:dyDescent="0.3">
      <c r="I675" s="17"/>
    </row>
    <row r="676" spans="9:9" x14ac:dyDescent="0.3">
      <c r="I676" s="17"/>
    </row>
    <row r="677" spans="9:9" x14ac:dyDescent="0.3">
      <c r="I677" s="17"/>
    </row>
    <row r="678" spans="9:9" x14ac:dyDescent="0.3">
      <c r="I678" s="17"/>
    </row>
    <row r="679" spans="9:9" x14ac:dyDescent="0.3">
      <c r="I679" s="17"/>
    </row>
    <row r="680" spans="9:9" x14ac:dyDescent="0.3">
      <c r="I680" s="17"/>
    </row>
    <row r="681" spans="9:9" x14ac:dyDescent="0.3">
      <c r="I681" s="17"/>
    </row>
    <row r="682" spans="9:9" x14ac:dyDescent="0.3">
      <c r="I682" s="17"/>
    </row>
    <row r="683" spans="9:9" x14ac:dyDescent="0.3">
      <c r="I683" s="17"/>
    </row>
    <row r="684" spans="9:9" x14ac:dyDescent="0.3">
      <c r="I684" s="17"/>
    </row>
    <row r="685" spans="9:9" x14ac:dyDescent="0.3">
      <c r="I685" s="17"/>
    </row>
    <row r="686" spans="9:9" x14ac:dyDescent="0.3">
      <c r="I686" s="17"/>
    </row>
    <row r="687" spans="9:9" x14ac:dyDescent="0.3">
      <c r="I687" s="17"/>
    </row>
    <row r="688" spans="9:9" x14ac:dyDescent="0.3">
      <c r="I688" s="17"/>
    </row>
    <row r="689" spans="9:9" x14ac:dyDescent="0.3">
      <c r="I689" s="17"/>
    </row>
    <row r="690" spans="9:9" x14ac:dyDescent="0.3">
      <c r="I690" s="17"/>
    </row>
    <row r="691" spans="9:9" x14ac:dyDescent="0.3">
      <c r="I691" s="17"/>
    </row>
    <row r="692" spans="9:9" x14ac:dyDescent="0.3">
      <c r="I692" s="17"/>
    </row>
    <row r="693" spans="9:9" x14ac:dyDescent="0.3">
      <c r="I693" s="17"/>
    </row>
    <row r="694" spans="9:9" x14ac:dyDescent="0.3">
      <c r="I694" s="17"/>
    </row>
    <row r="695" spans="9:9" x14ac:dyDescent="0.3">
      <c r="I695" s="17"/>
    </row>
    <row r="696" spans="9:9" x14ac:dyDescent="0.3">
      <c r="I696" s="17"/>
    </row>
    <row r="697" spans="9:9" x14ac:dyDescent="0.3">
      <c r="I697" s="17"/>
    </row>
    <row r="698" spans="9:9" x14ac:dyDescent="0.3">
      <c r="I698" s="17"/>
    </row>
    <row r="699" spans="9:9" x14ac:dyDescent="0.3">
      <c r="I699" s="17"/>
    </row>
    <row r="700" spans="9:9" x14ac:dyDescent="0.3">
      <c r="I700" s="17"/>
    </row>
    <row r="701" spans="9:9" x14ac:dyDescent="0.3">
      <c r="I701" s="17"/>
    </row>
    <row r="702" spans="9:9" x14ac:dyDescent="0.3">
      <c r="I702" s="17"/>
    </row>
    <row r="703" spans="9:9" x14ac:dyDescent="0.3">
      <c r="I703" s="17"/>
    </row>
    <row r="704" spans="9:9" x14ac:dyDescent="0.3">
      <c r="I704" s="17"/>
    </row>
    <row r="705" spans="9:9" x14ac:dyDescent="0.3">
      <c r="I705" s="17"/>
    </row>
    <row r="706" spans="9:9" x14ac:dyDescent="0.3">
      <c r="I706" s="17"/>
    </row>
    <row r="707" spans="9:9" x14ac:dyDescent="0.3">
      <c r="I707" s="17"/>
    </row>
    <row r="708" spans="9:9" x14ac:dyDescent="0.3">
      <c r="I708" s="17"/>
    </row>
    <row r="709" spans="9:9" x14ac:dyDescent="0.3">
      <c r="I709" s="17"/>
    </row>
    <row r="710" spans="9:9" x14ac:dyDescent="0.3">
      <c r="I710" s="17"/>
    </row>
    <row r="711" spans="9:9" x14ac:dyDescent="0.3">
      <c r="I711" s="17"/>
    </row>
    <row r="712" spans="9:9" x14ac:dyDescent="0.3">
      <c r="I712" s="17"/>
    </row>
    <row r="713" spans="9:9" x14ac:dyDescent="0.3">
      <c r="I713" s="17"/>
    </row>
    <row r="714" spans="9:9" x14ac:dyDescent="0.3">
      <c r="I714" s="17"/>
    </row>
    <row r="715" spans="9:9" x14ac:dyDescent="0.3">
      <c r="I715" s="17"/>
    </row>
    <row r="716" spans="9:9" x14ac:dyDescent="0.3">
      <c r="I716" s="17"/>
    </row>
    <row r="717" spans="9:9" x14ac:dyDescent="0.3">
      <c r="I717" s="17"/>
    </row>
    <row r="718" spans="9:9" x14ac:dyDescent="0.3">
      <c r="I718" s="17"/>
    </row>
    <row r="719" spans="9:9" x14ac:dyDescent="0.3">
      <c r="I719" s="17"/>
    </row>
    <row r="720" spans="9:9" x14ac:dyDescent="0.3">
      <c r="I720" s="17"/>
    </row>
    <row r="721" spans="9:9" x14ac:dyDescent="0.3">
      <c r="I721" s="17"/>
    </row>
    <row r="722" spans="9:9" x14ac:dyDescent="0.3">
      <c r="I722" s="17"/>
    </row>
    <row r="723" spans="9:9" x14ac:dyDescent="0.3">
      <c r="I723" s="17"/>
    </row>
    <row r="724" spans="9:9" x14ac:dyDescent="0.3">
      <c r="I724" s="17"/>
    </row>
    <row r="725" spans="9:9" x14ac:dyDescent="0.3">
      <c r="I725" s="17"/>
    </row>
    <row r="726" spans="9:9" x14ac:dyDescent="0.3">
      <c r="I726" s="17"/>
    </row>
    <row r="727" spans="9:9" x14ac:dyDescent="0.3">
      <c r="I727" s="17"/>
    </row>
    <row r="728" spans="9:9" x14ac:dyDescent="0.3">
      <c r="I728" s="17"/>
    </row>
    <row r="729" spans="9:9" x14ac:dyDescent="0.3">
      <c r="I729" s="17"/>
    </row>
    <row r="730" spans="9:9" x14ac:dyDescent="0.3">
      <c r="I730" s="17"/>
    </row>
    <row r="731" spans="9:9" x14ac:dyDescent="0.3">
      <c r="I731" s="17"/>
    </row>
    <row r="732" spans="9:9" x14ac:dyDescent="0.3">
      <c r="I732" s="17"/>
    </row>
    <row r="733" spans="9:9" x14ac:dyDescent="0.3">
      <c r="I733" s="17"/>
    </row>
    <row r="734" spans="9:9" x14ac:dyDescent="0.3">
      <c r="I734" s="17"/>
    </row>
    <row r="735" spans="9:9" x14ac:dyDescent="0.3">
      <c r="I735" s="17"/>
    </row>
    <row r="736" spans="9:9" x14ac:dyDescent="0.3">
      <c r="I736" s="17"/>
    </row>
    <row r="737" spans="9:9" x14ac:dyDescent="0.3">
      <c r="I737" s="17"/>
    </row>
    <row r="738" spans="9:9" x14ac:dyDescent="0.3">
      <c r="I738" s="17"/>
    </row>
    <row r="739" spans="9:9" x14ac:dyDescent="0.3">
      <c r="I739" s="17"/>
    </row>
    <row r="740" spans="9:9" x14ac:dyDescent="0.3">
      <c r="I740" s="17"/>
    </row>
    <row r="741" spans="9:9" x14ac:dyDescent="0.3">
      <c r="I741" s="17"/>
    </row>
    <row r="742" spans="9:9" x14ac:dyDescent="0.3">
      <c r="I742" s="17"/>
    </row>
    <row r="743" spans="9:9" x14ac:dyDescent="0.3">
      <c r="I743" s="17"/>
    </row>
    <row r="744" spans="9:9" x14ac:dyDescent="0.3">
      <c r="I744" s="17"/>
    </row>
    <row r="745" spans="9:9" x14ac:dyDescent="0.3">
      <c r="I745" s="17"/>
    </row>
    <row r="746" spans="9:9" x14ac:dyDescent="0.3">
      <c r="I746" s="17"/>
    </row>
    <row r="747" spans="9:9" x14ac:dyDescent="0.3">
      <c r="I747" s="17"/>
    </row>
    <row r="748" spans="9:9" x14ac:dyDescent="0.3">
      <c r="I748" s="17"/>
    </row>
    <row r="749" spans="9:9" x14ac:dyDescent="0.3">
      <c r="I749" s="17"/>
    </row>
    <row r="750" spans="9:9" x14ac:dyDescent="0.3">
      <c r="I750" s="17"/>
    </row>
    <row r="751" spans="9:9" x14ac:dyDescent="0.3">
      <c r="I751" s="17"/>
    </row>
    <row r="752" spans="9:9" x14ac:dyDescent="0.3">
      <c r="I752" s="17"/>
    </row>
    <row r="753" spans="9:9" x14ac:dyDescent="0.3">
      <c r="I753" s="17"/>
    </row>
    <row r="754" spans="9:9" x14ac:dyDescent="0.3">
      <c r="I754" s="17"/>
    </row>
    <row r="755" spans="9:9" x14ac:dyDescent="0.3">
      <c r="I755" s="17"/>
    </row>
    <row r="756" spans="9:9" x14ac:dyDescent="0.3">
      <c r="I756" s="17"/>
    </row>
    <row r="757" spans="9:9" x14ac:dyDescent="0.3">
      <c r="I757" s="17"/>
    </row>
    <row r="758" spans="9:9" x14ac:dyDescent="0.3">
      <c r="I758" s="17"/>
    </row>
    <row r="759" spans="9:9" x14ac:dyDescent="0.3">
      <c r="I759" s="17"/>
    </row>
    <row r="760" spans="9:9" x14ac:dyDescent="0.3">
      <c r="I760" s="17"/>
    </row>
    <row r="761" spans="9:9" x14ac:dyDescent="0.3">
      <c r="I761" s="17"/>
    </row>
    <row r="762" spans="9:9" x14ac:dyDescent="0.3">
      <c r="I762" s="17"/>
    </row>
    <row r="763" spans="9:9" x14ac:dyDescent="0.3">
      <c r="I763" s="17"/>
    </row>
    <row r="764" spans="9:9" x14ac:dyDescent="0.3">
      <c r="I764" s="17"/>
    </row>
    <row r="765" spans="9:9" x14ac:dyDescent="0.3">
      <c r="I765" s="17"/>
    </row>
    <row r="766" spans="9:9" x14ac:dyDescent="0.3">
      <c r="I766" s="17"/>
    </row>
    <row r="767" spans="9:9" x14ac:dyDescent="0.3">
      <c r="I767" s="17"/>
    </row>
    <row r="768" spans="9:9" x14ac:dyDescent="0.3">
      <c r="I768" s="17"/>
    </row>
    <row r="769" spans="9:9" x14ac:dyDescent="0.3">
      <c r="I769" s="17"/>
    </row>
    <row r="770" spans="9:9" x14ac:dyDescent="0.3">
      <c r="I770" s="17"/>
    </row>
    <row r="771" spans="9:9" x14ac:dyDescent="0.3">
      <c r="I771" s="17"/>
    </row>
    <row r="772" spans="9:9" x14ac:dyDescent="0.3">
      <c r="I772" s="17"/>
    </row>
    <row r="773" spans="9:9" x14ac:dyDescent="0.3">
      <c r="I773" s="17"/>
    </row>
    <row r="774" spans="9:9" x14ac:dyDescent="0.3">
      <c r="I774" s="17"/>
    </row>
    <row r="775" spans="9:9" x14ac:dyDescent="0.3">
      <c r="I775" s="17"/>
    </row>
    <row r="776" spans="9:9" x14ac:dyDescent="0.3">
      <c r="I776" s="17"/>
    </row>
    <row r="777" spans="9:9" x14ac:dyDescent="0.3">
      <c r="I777" s="17"/>
    </row>
    <row r="778" spans="9:9" x14ac:dyDescent="0.3">
      <c r="I778" s="17"/>
    </row>
    <row r="779" spans="9:9" x14ac:dyDescent="0.3">
      <c r="I779" s="17"/>
    </row>
    <row r="780" spans="9:9" x14ac:dyDescent="0.3">
      <c r="I780" s="17"/>
    </row>
    <row r="781" spans="9:9" x14ac:dyDescent="0.3">
      <c r="I781" s="17"/>
    </row>
    <row r="782" spans="9:9" x14ac:dyDescent="0.3">
      <c r="I782" s="17"/>
    </row>
    <row r="783" spans="9:9" x14ac:dyDescent="0.3">
      <c r="I783" s="17"/>
    </row>
    <row r="784" spans="9:9" x14ac:dyDescent="0.3">
      <c r="I784" s="17"/>
    </row>
    <row r="785" spans="9:9" x14ac:dyDescent="0.3">
      <c r="I785" s="17"/>
    </row>
    <row r="786" spans="9:9" x14ac:dyDescent="0.3">
      <c r="I786" s="17"/>
    </row>
    <row r="787" spans="9:9" x14ac:dyDescent="0.3">
      <c r="I787" s="17"/>
    </row>
    <row r="788" spans="9:9" x14ac:dyDescent="0.3">
      <c r="I788" s="17"/>
    </row>
    <row r="789" spans="9:9" x14ac:dyDescent="0.3">
      <c r="I789" s="17"/>
    </row>
    <row r="790" spans="9:9" x14ac:dyDescent="0.3">
      <c r="I790" s="17"/>
    </row>
    <row r="791" spans="9:9" x14ac:dyDescent="0.3">
      <c r="I791" s="17"/>
    </row>
    <row r="792" spans="9:9" x14ac:dyDescent="0.3">
      <c r="I792" s="17"/>
    </row>
    <row r="793" spans="9:9" x14ac:dyDescent="0.3">
      <c r="I793" s="17"/>
    </row>
    <row r="794" spans="9:9" x14ac:dyDescent="0.3">
      <c r="I794" s="17"/>
    </row>
    <row r="795" spans="9:9" x14ac:dyDescent="0.3">
      <c r="I795" s="17"/>
    </row>
    <row r="796" spans="9:9" x14ac:dyDescent="0.3">
      <c r="I796" s="17"/>
    </row>
    <row r="797" spans="9:9" x14ac:dyDescent="0.3">
      <c r="I797" s="17"/>
    </row>
    <row r="798" spans="9:9" x14ac:dyDescent="0.3">
      <c r="I798" s="17"/>
    </row>
    <row r="799" spans="9:9" x14ac:dyDescent="0.3">
      <c r="I799" s="17"/>
    </row>
    <row r="800" spans="9:9" x14ac:dyDescent="0.3">
      <c r="I800" s="17"/>
    </row>
    <row r="801" spans="9:9" x14ac:dyDescent="0.3">
      <c r="I801" s="17"/>
    </row>
    <row r="802" spans="9:9" x14ac:dyDescent="0.3">
      <c r="I802" s="17"/>
    </row>
    <row r="803" spans="9:9" x14ac:dyDescent="0.3">
      <c r="I803" s="17"/>
    </row>
    <row r="804" spans="9:9" x14ac:dyDescent="0.3">
      <c r="I804" s="17"/>
    </row>
    <row r="805" spans="9:9" x14ac:dyDescent="0.3">
      <c r="I805" s="17"/>
    </row>
    <row r="806" spans="9:9" x14ac:dyDescent="0.3">
      <c r="I806" s="17"/>
    </row>
    <row r="807" spans="9:9" x14ac:dyDescent="0.3">
      <c r="I807" s="17"/>
    </row>
    <row r="808" spans="9:9" x14ac:dyDescent="0.3">
      <c r="I808" s="17"/>
    </row>
    <row r="809" spans="9:9" x14ac:dyDescent="0.3">
      <c r="I809" s="17"/>
    </row>
    <row r="810" spans="9:9" x14ac:dyDescent="0.3">
      <c r="I810" s="17"/>
    </row>
    <row r="811" spans="9:9" x14ac:dyDescent="0.3">
      <c r="I811" s="17"/>
    </row>
    <row r="812" spans="9:9" x14ac:dyDescent="0.3">
      <c r="I812" s="17"/>
    </row>
    <row r="813" spans="9:9" x14ac:dyDescent="0.3">
      <c r="I813" s="17"/>
    </row>
    <row r="814" spans="9:9" x14ac:dyDescent="0.3">
      <c r="I814" s="17"/>
    </row>
    <row r="815" spans="9:9" x14ac:dyDescent="0.3">
      <c r="I815" s="17"/>
    </row>
    <row r="816" spans="9:9" x14ac:dyDescent="0.3">
      <c r="I816" s="17"/>
    </row>
    <row r="817" spans="9:9" x14ac:dyDescent="0.3">
      <c r="I817" s="17"/>
    </row>
    <row r="818" spans="9:9" x14ac:dyDescent="0.3">
      <c r="I818" s="17"/>
    </row>
    <row r="819" spans="9:9" x14ac:dyDescent="0.3">
      <c r="I819" s="17"/>
    </row>
    <row r="820" spans="9:9" x14ac:dyDescent="0.3">
      <c r="I820" s="17"/>
    </row>
    <row r="821" spans="9:9" x14ac:dyDescent="0.3">
      <c r="I821" s="17"/>
    </row>
    <row r="822" spans="9:9" x14ac:dyDescent="0.3">
      <c r="I822" s="17"/>
    </row>
    <row r="823" spans="9:9" x14ac:dyDescent="0.3">
      <c r="I823" s="17"/>
    </row>
    <row r="824" spans="9:9" x14ac:dyDescent="0.3">
      <c r="I824" s="17"/>
    </row>
    <row r="825" spans="9:9" x14ac:dyDescent="0.3">
      <c r="I825" s="17"/>
    </row>
    <row r="826" spans="9:9" x14ac:dyDescent="0.3">
      <c r="I826" s="17"/>
    </row>
    <row r="827" spans="9:9" x14ac:dyDescent="0.3">
      <c r="I827" s="17"/>
    </row>
    <row r="828" spans="9:9" x14ac:dyDescent="0.3">
      <c r="I828" s="17"/>
    </row>
    <row r="829" spans="9:9" x14ac:dyDescent="0.3">
      <c r="I829" s="17"/>
    </row>
    <row r="830" spans="9:9" x14ac:dyDescent="0.3">
      <c r="I830" s="17"/>
    </row>
    <row r="831" spans="9:9" x14ac:dyDescent="0.3">
      <c r="I831" s="17"/>
    </row>
    <row r="832" spans="9:9" x14ac:dyDescent="0.3">
      <c r="I832" s="17"/>
    </row>
    <row r="833" spans="9:9" x14ac:dyDescent="0.3">
      <c r="I833" s="17"/>
    </row>
    <row r="834" spans="9:9" x14ac:dyDescent="0.3">
      <c r="I834" s="17"/>
    </row>
    <row r="835" spans="9:9" x14ac:dyDescent="0.3">
      <c r="I835" s="17"/>
    </row>
    <row r="836" spans="9:9" x14ac:dyDescent="0.3">
      <c r="I836" s="17"/>
    </row>
    <row r="837" spans="9:9" x14ac:dyDescent="0.3">
      <c r="I837" s="17"/>
    </row>
    <row r="838" spans="9:9" x14ac:dyDescent="0.3">
      <c r="I838" s="17"/>
    </row>
    <row r="839" spans="9:9" x14ac:dyDescent="0.3">
      <c r="I839" s="17"/>
    </row>
    <row r="840" spans="9:9" x14ac:dyDescent="0.3">
      <c r="I840" s="17"/>
    </row>
    <row r="841" spans="9:9" x14ac:dyDescent="0.3">
      <c r="I841" s="17"/>
    </row>
    <row r="842" spans="9:9" x14ac:dyDescent="0.3">
      <c r="I842" s="17"/>
    </row>
    <row r="843" spans="9:9" x14ac:dyDescent="0.3">
      <c r="I843" s="17"/>
    </row>
    <row r="844" spans="9:9" x14ac:dyDescent="0.3">
      <c r="I844" s="17"/>
    </row>
    <row r="845" spans="9:9" x14ac:dyDescent="0.3">
      <c r="I845" s="17"/>
    </row>
    <row r="846" spans="9:9" x14ac:dyDescent="0.3">
      <c r="I846" s="17"/>
    </row>
    <row r="847" spans="9:9" x14ac:dyDescent="0.3">
      <c r="I847" s="17"/>
    </row>
    <row r="848" spans="9:9" x14ac:dyDescent="0.3">
      <c r="I848" s="17"/>
    </row>
    <row r="849" spans="9:9" x14ac:dyDescent="0.3">
      <c r="I849" s="17"/>
    </row>
    <row r="850" spans="9:9" x14ac:dyDescent="0.3">
      <c r="I850" s="17"/>
    </row>
    <row r="851" spans="9:9" x14ac:dyDescent="0.3">
      <c r="I851" s="17"/>
    </row>
    <row r="852" spans="9:9" x14ac:dyDescent="0.3">
      <c r="I852" s="17"/>
    </row>
    <row r="853" spans="9:9" x14ac:dyDescent="0.3">
      <c r="I853" s="17"/>
    </row>
    <row r="854" spans="9:9" x14ac:dyDescent="0.3">
      <c r="I854" s="17"/>
    </row>
    <row r="855" spans="9:9" x14ac:dyDescent="0.3">
      <c r="I855" s="17"/>
    </row>
    <row r="856" spans="9:9" x14ac:dyDescent="0.3">
      <c r="I856" s="17"/>
    </row>
    <row r="857" spans="9:9" x14ac:dyDescent="0.3">
      <c r="I857" s="17"/>
    </row>
    <row r="858" spans="9:9" x14ac:dyDescent="0.3">
      <c r="I858" s="17"/>
    </row>
    <row r="859" spans="9:9" x14ac:dyDescent="0.3">
      <c r="I859" s="17"/>
    </row>
    <row r="860" spans="9:9" x14ac:dyDescent="0.3">
      <c r="I860" s="17"/>
    </row>
    <row r="861" spans="9:9" x14ac:dyDescent="0.3">
      <c r="I861" s="17"/>
    </row>
    <row r="862" spans="9:9" x14ac:dyDescent="0.3">
      <c r="I862" s="17"/>
    </row>
    <row r="863" spans="9:9" x14ac:dyDescent="0.3">
      <c r="I863" s="17"/>
    </row>
    <row r="864" spans="9:9" x14ac:dyDescent="0.3">
      <c r="I864" s="17"/>
    </row>
    <row r="865" spans="9:9" x14ac:dyDescent="0.3">
      <c r="I865" s="17"/>
    </row>
    <row r="866" spans="9:9" x14ac:dyDescent="0.3">
      <c r="I866" s="17"/>
    </row>
    <row r="867" spans="9:9" x14ac:dyDescent="0.3">
      <c r="I867" s="17"/>
    </row>
    <row r="868" spans="9:9" x14ac:dyDescent="0.3">
      <c r="I868" s="17"/>
    </row>
    <row r="869" spans="9:9" x14ac:dyDescent="0.3">
      <c r="I869" s="17"/>
    </row>
    <row r="870" spans="9:9" x14ac:dyDescent="0.3">
      <c r="I870" s="17"/>
    </row>
    <row r="871" spans="9:9" x14ac:dyDescent="0.3">
      <c r="I871" s="17"/>
    </row>
    <row r="872" spans="9:9" x14ac:dyDescent="0.3">
      <c r="I872" s="17"/>
    </row>
    <row r="873" spans="9:9" x14ac:dyDescent="0.3">
      <c r="I873" s="17"/>
    </row>
    <row r="874" spans="9:9" x14ac:dyDescent="0.3">
      <c r="I874" s="17"/>
    </row>
    <row r="875" spans="9:9" x14ac:dyDescent="0.3">
      <c r="I875" s="17"/>
    </row>
    <row r="876" spans="9:9" x14ac:dyDescent="0.3">
      <c r="I876" s="17"/>
    </row>
    <row r="877" spans="9:9" x14ac:dyDescent="0.3">
      <c r="I877" s="17"/>
    </row>
  </sheetData>
  <mergeCells count="42">
    <mergeCell ref="E102:H102"/>
    <mergeCell ref="E111:H111"/>
    <mergeCell ref="CW66:CZ66"/>
    <mergeCell ref="E75:H75"/>
    <mergeCell ref="U75:X75"/>
    <mergeCell ref="E84:H84"/>
    <mergeCell ref="U84:X84"/>
    <mergeCell ref="E93:H93"/>
    <mergeCell ref="U93:X93"/>
    <mergeCell ref="AK93:AN93"/>
    <mergeCell ref="BA93:BD93"/>
    <mergeCell ref="BQ93:BT93"/>
    <mergeCell ref="E66:H66"/>
    <mergeCell ref="U66:X66"/>
    <mergeCell ref="AK66:AN66"/>
    <mergeCell ref="BA66:BD66"/>
    <mergeCell ref="BQ66:BT66"/>
    <mergeCell ref="CG66:CJ66"/>
    <mergeCell ref="E39:H39"/>
    <mergeCell ref="U39:X39"/>
    <mergeCell ref="E48:H48"/>
    <mergeCell ref="U48:X48"/>
    <mergeCell ref="E57:H57"/>
    <mergeCell ref="U57:X57"/>
    <mergeCell ref="AK21:AN21"/>
    <mergeCell ref="BA21:BD21"/>
    <mergeCell ref="BQ21:BT21"/>
    <mergeCell ref="CG21:CJ21"/>
    <mergeCell ref="E30:H30"/>
    <mergeCell ref="U30:X30"/>
    <mergeCell ref="E12:H12"/>
    <mergeCell ref="U12:X12"/>
    <mergeCell ref="A13:B13"/>
    <mergeCell ref="A17:B17"/>
    <mergeCell ref="E21:H21"/>
    <mergeCell ref="U21:X21"/>
    <mergeCell ref="A4:C4"/>
    <mergeCell ref="A1:S1"/>
    <mergeCell ref="U1:AM1"/>
    <mergeCell ref="A3:C3"/>
    <mergeCell ref="E3:H3"/>
    <mergeCell ref="U3:X3"/>
  </mergeCells>
  <conditionalFormatting sqref="C18">
    <cfRule type="expression" dxfId="44" priority="45">
      <formula>"подходит"</formula>
    </cfRule>
  </conditionalFormatting>
  <conditionalFormatting sqref="B16">
    <cfRule type="cellIs" dxfId="43" priority="43" operator="equal">
      <formula>"подходит"</formula>
    </cfRule>
    <cfRule type="containsText" dxfId="42" priority="44" operator="containsText" text="подходит">
      <formula>NOT(ISERROR(SEARCH("подходит",B16)))</formula>
    </cfRule>
  </conditionalFormatting>
  <conditionalFormatting sqref="E3:H3">
    <cfRule type="expression" dxfId="41" priority="42">
      <formula>"I10=0"</formula>
    </cfRule>
  </conditionalFormatting>
  <conditionalFormatting sqref="I2:I1048576 Y2:Y185">
    <cfRule type="cellIs" dxfId="40" priority="38" operator="equal">
      <formula>1</formula>
    </cfRule>
    <cfRule type="cellIs" dxfId="39" priority="40" operator="equal">
      <formula>0</formula>
    </cfRule>
    <cfRule type="cellIs" dxfId="38" priority="41" operator="equal">
      <formula>0</formula>
    </cfRule>
  </conditionalFormatting>
  <conditionalFormatting sqref="I111">
    <cfRule type="cellIs" dxfId="37" priority="39" operator="equal">
      <formula>1</formula>
    </cfRule>
  </conditionalFormatting>
  <conditionalFormatting sqref="U3:X3">
    <cfRule type="expression" dxfId="36" priority="37">
      <formula>"I10=0"</formula>
    </cfRule>
  </conditionalFormatting>
  <conditionalFormatting sqref="AO21:AO29">
    <cfRule type="cellIs" dxfId="35" priority="34" operator="equal">
      <formula>1</formula>
    </cfRule>
    <cfRule type="cellIs" dxfId="34" priority="35" operator="equal">
      <formula>0</formula>
    </cfRule>
    <cfRule type="cellIs" dxfId="33" priority="36" operator="equal">
      <formula>0</formula>
    </cfRule>
  </conditionalFormatting>
  <conditionalFormatting sqref="BE21:BE29">
    <cfRule type="cellIs" dxfId="32" priority="31" operator="equal">
      <formula>1</formula>
    </cfRule>
    <cfRule type="cellIs" dxfId="31" priority="32" operator="equal">
      <formula>0</formula>
    </cfRule>
    <cfRule type="cellIs" dxfId="30" priority="33" operator="equal">
      <formula>0</formula>
    </cfRule>
  </conditionalFormatting>
  <conditionalFormatting sqref="BU21:BU29">
    <cfRule type="cellIs" dxfId="29" priority="28" operator="equal">
      <formula>1</formula>
    </cfRule>
    <cfRule type="cellIs" dxfId="28" priority="29" operator="equal">
      <formula>0</formula>
    </cfRule>
    <cfRule type="cellIs" dxfId="27" priority="30" operator="equal">
      <formula>0</formula>
    </cfRule>
  </conditionalFormatting>
  <conditionalFormatting sqref="CK21:CK29">
    <cfRule type="cellIs" dxfId="26" priority="25" operator="equal">
      <formula>1</formula>
    </cfRule>
    <cfRule type="cellIs" dxfId="25" priority="26" operator="equal">
      <formula>0</formula>
    </cfRule>
    <cfRule type="cellIs" dxfId="24" priority="27" operator="equal">
      <formula>0</formula>
    </cfRule>
  </conditionalFormatting>
  <conditionalFormatting sqref="AO66:AO74">
    <cfRule type="cellIs" dxfId="23" priority="22" operator="equal">
      <formula>1</formula>
    </cfRule>
    <cfRule type="cellIs" dxfId="22" priority="23" operator="equal">
      <formula>0</formula>
    </cfRule>
    <cfRule type="cellIs" dxfId="21" priority="24" operator="equal">
      <formula>0</formula>
    </cfRule>
  </conditionalFormatting>
  <conditionalFormatting sqref="BE66:BE74">
    <cfRule type="cellIs" dxfId="20" priority="19" operator="equal">
      <formula>1</formula>
    </cfRule>
    <cfRule type="cellIs" dxfId="19" priority="20" operator="equal">
      <formula>0</formula>
    </cfRule>
    <cfRule type="cellIs" dxfId="18" priority="21" operator="equal">
      <formula>0</formula>
    </cfRule>
  </conditionalFormatting>
  <conditionalFormatting sqref="BU66:BU74">
    <cfRule type="cellIs" dxfId="17" priority="16" operator="equal">
      <formula>1</formula>
    </cfRule>
    <cfRule type="cellIs" dxfId="16" priority="17" operator="equal">
      <formula>0</formula>
    </cfRule>
    <cfRule type="cellIs" dxfId="15" priority="18" operator="equal">
      <formula>0</formula>
    </cfRule>
  </conditionalFormatting>
  <conditionalFormatting sqref="CK66:CK74">
    <cfRule type="cellIs" dxfId="14" priority="13" operator="equal">
      <formula>1</formula>
    </cfRule>
    <cfRule type="cellIs" dxfId="13" priority="14" operator="equal">
      <formula>0</formula>
    </cfRule>
    <cfRule type="cellIs" dxfId="12" priority="15" operator="equal">
      <formula>0</formula>
    </cfRule>
  </conditionalFormatting>
  <conditionalFormatting sqref="DA66:DA74">
    <cfRule type="cellIs" dxfId="11" priority="10" operator="equal">
      <formula>1</formula>
    </cfRule>
    <cfRule type="cellIs" dxfId="10" priority="11" operator="equal">
      <formula>0</formula>
    </cfRule>
    <cfRule type="cellIs" dxfId="9" priority="12" operator="equal">
      <formula>0</formula>
    </cfRule>
  </conditionalFormatting>
  <conditionalFormatting sqref="AO93:AO101">
    <cfRule type="cellIs" dxfId="8" priority="7" operator="equal">
      <formula>1</formula>
    </cfRule>
    <cfRule type="cellIs" dxfId="7" priority="8" operator="equal">
      <formula>0</formula>
    </cfRule>
    <cfRule type="cellIs" dxfId="6" priority="9" operator="equal">
      <formula>0</formula>
    </cfRule>
  </conditionalFormatting>
  <conditionalFormatting sqref="BE93:BE101">
    <cfRule type="cellIs" dxfId="5" priority="4" operator="equal">
      <formula>1</formula>
    </cfRule>
    <cfRule type="cellIs" dxfId="4" priority="5" operator="equal">
      <formula>0</formula>
    </cfRule>
    <cfRule type="cellIs" dxfId="3" priority="6" operator="equal">
      <formula>0</formula>
    </cfRule>
  </conditionalFormatting>
  <conditionalFormatting sqref="BU93:BU101">
    <cfRule type="cellIs" dxfId="2" priority="1" operator="equal">
      <formula>1</formula>
    </cfRule>
    <cfRule type="cellIs" dxfId="1" priority="2" operator="equal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521 Brixia </vt:lpstr>
      <vt:lpstr>573 Recha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Щербина</dc:creator>
  <cp:lastModifiedBy>morsk</cp:lastModifiedBy>
  <dcterms:created xsi:type="dcterms:W3CDTF">2015-06-05T18:19:34Z</dcterms:created>
  <dcterms:modified xsi:type="dcterms:W3CDTF">2022-02-23T23:20:18Z</dcterms:modified>
</cp:coreProperties>
</file>